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hidePivotFieldList="1"/>
  <mc:AlternateContent xmlns:mc="http://schemas.openxmlformats.org/markup-compatibility/2006">
    <mc:Choice Requires="x15">
      <x15ac:absPath xmlns:x15ac="http://schemas.microsoft.com/office/spreadsheetml/2010/11/ac" url="C:\Users\gper\Downloads\_arc\Mise à jour DB produits meggitt\"/>
    </mc:Choice>
  </mc:AlternateContent>
  <xr:revisionPtr revIDLastSave="0" documentId="13_ncr:1_{14ECF1DC-EA56-47A0-AC8B-67F727F15D38}" xr6:coauthVersionLast="47" xr6:coauthVersionMax="47" xr10:uidLastSave="{00000000-0000-0000-0000-000000000000}"/>
  <bookViews>
    <workbookView xWindow="28680" yWindow="-120" windowWidth="29040" windowHeight="15840" activeTab="1" xr2:uid="{00000000-000D-0000-FFFF-FFFF00000000}"/>
  </bookViews>
  <sheets>
    <sheet name="Search" sheetId="4" r:id="rId1"/>
    <sheet name="Viewer" sheetId="6" r:id="rId2"/>
    <sheet name="Data" sheetId="3" r:id="rId3"/>
  </sheets>
  <definedNames>
    <definedName name="_xlnm._FilterDatabase" localSheetId="2" hidden="1">Data!$A$1:$Z$421</definedName>
    <definedName name="DataCount">COUNTA(Search!$B$7:'Search'!$B$99999)-1</definedName>
    <definedName name="PNRFilter">OFFSET(Search!$B$6,1,0,DataCount,1)</definedName>
    <definedName name="Slicer_Cat1">#N/A</definedName>
    <definedName name="Slicer_Cat2">#N/A</definedName>
    <definedName name="Slicer_Connection">#N/A</definedName>
    <definedName name="Slicer_Freq._max__Hz">#N/A</definedName>
    <definedName name="Slicer_Freq._min__Hz">#N/A</definedName>
    <definedName name="Slicer_Sensitivity">#N/A</definedName>
    <definedName name="Slicer_Temp_max__°C">#N/A</definedName>
    <definedName name="Slicer_Temp_min__°C">#N/A</definedName>
  </definedNames>
  <calcPr calcId="191029"/>
  <pivotCaches>
    <pivotCache cacheId="16" r:id="rId4"/>
  </pivotCaches>
  <extLst>
    <ext xmlns:x14="http://schemas.microsoft.com/office/spreadsheetml/2009/9/main" uri="{BBE1A952-AA13-448e-AADC-164F8A28A991}">
      <x14:slicerCaches>
        <x14:slicerCache r:id="rId5"/>
        <x14:slicerCache r:id="rId6"/>
        <x14:slicerCache r:id="rId7"/>
        <x14:slicerCache r:id="rId8"/>
        <x14:slicerCache r:id="rId9"/>
        <x14:slicerCache r:id="rId10"/>
        <x14:slicerCache r:id="rId11"/>
        <x14:slicerCache r:id="rId12"/>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6" l="1"/>
  <c r="E18" i="6"/>
  <c r="C18" i="6"/>
  <c r="C16" i="6"/>
  <c r="C14" i="6"/>
  <c r="I12" i="6"/>
  <c r="F12" i="6"/>
  <c r="C12" i="6"/>
  <c r="I10" i="6"/>
  <c r="F10" i="6"/>
  <c r="C10" i="6"/>
  <c r="I8" i="6"/>
  <c r="F8" i="6"/>
  <c r="C8" i="6"/>
  <c r="C421" i="3" l="1"/>
  <c r="C420" i="3"/>
  <c r="C419" i="3"/>
  <c r="C418" i="3"/>
  <c r="C417" i="3"/>
  <c r="C416" i="3"/>
  <c r="C415" i="3"/>
  <c r="C414" i="3"/>
  <c r="C413" i="3"/>
  <c r="C412" i="3"/>
  <c r="C411" i="3"/>
  <c r="C410" i="3"/>
  <c r="C409" i="3"/>
  <c r="C408" i="3"/>
  <c r="C407" i="3"/>
  <c r="C406" i="3"/>
  <c r="C405" i="3"/>
  <c r="C404" i="3"/>
  <c r="C403" i="3"/>
  <c r="C402" i="3"/>
  <c r="C401" i="3"/>
  <c r="C400" i="3"/>
  <c r="C399" i="3"/>
  <c r="C398" i="3"/>
  <c r="C397" i="3"/>
  <c r="C396" i="3"/>
  <c r="C395" i="3"/>
  <c r="C394" i="3"/>
  <c r="C393" i="3"/>
  <c r="C392" i="3"/>
  <c r="C391" i="3"/>
  <c r="C390" i="3"/>
  <c r="C389" i="3"/>
  <c r="C388" i="3"/>
  <c r="C387" i="3"/>
  <c r="C386" i="3"/>
  <c r="C385" i="3"/>
  <c r="C384" i="3"/>
  <c r="C383" i="3"/>
  <c r="C382" i="3"/>
  <c r="C381" i="3"/>
  <c r="C380" i="3"/>
  <c r="C379" i="3"/>
  <c r="C378" i="3"/>
  <c r="C377" i="3"/>
  <c r="C376" i="3"/>
  <c r="C375" i="3"/>
  <c r="C374" i="3"/>
  <c r="C373" i="3"/>
  <c r="C372" i="3"/>
  <c r="C371" i="3"/>
  <c r="C370" i="3"/>
  <c r="C369" i="3"/>
  <c r="C368" i="3"/>
  <c r="C367" i="3"/>
  <c r="C366" i="3"/>
  <c r="C365" i="3"/>
  <c r="C364" i="3"/>
  <c r="C363" i="3"/>
  <c r="C362" i="3"/>
  <c r="C361" i="3"/>
  <c r="C360" i="3"/>
  <c r="C359" i="3"/>
  <c r="C358" i="3"/>
  <c r="C357" i="3"/>
  <c r="C356" i="3"/>
  <c r="C355" i="3"/>
  <c r="C354" i="3"/>
  <c r="C353" i="3"/>
  <c r="C352" i="3"/>
  <c r="C351" i="3"/>
  <c r="C350" i="3"/>
  <c r="C349" i="3"/>
  <c r="C348" i="3"/>
  <c r="C347" i="3"/>
  <c r="C346" i="3"/>
  <c r="C345" i="3"/>
  <c r="C344" i="3"/>
  <c r="C343" i="3"/>
  <c r="C342" i="3"/>
  <c r="C341" i="3"/>
  <c r="C340" i="3"/>
  <c r="C339" i="3"/>
  <c r="C338" i="3"/>
  <c r="C337" i="3"/>
  <c r="C336" i="3"/>
  <c r="C335" i="3"/>
  <c r="C334" i="3"/>
  <c r="C333" i="3"/>
  <c r="C332" i="3"/>
  <c r="C331" i="3"/>
  <c r="C330" i="3"/>
  <c r="C329" i="3"/>
  <c r="C328" i="3"/>
  <c r="C327" i="3"/>
  <c r="C326" i="3"/>
  <c r="C325" i="3"/>
  <c r="C324" i="3"/>
  <c r="C323" i="3"/>
  <c r="C322" i="3"/>
  <c r="C321" i="3"/>
  <c r="C320" i="3"/>
  <c r="C319" i="3"/>
  <c r="C318" i="3"/>
  <c r="C317" i="3"/>
  <c r="C316" i="3"/>
  <c r="C315" i="3"/>
  <c r="C314" i="3"/>
  <c r="C313" i="3"/>
  <c r="C312" i="3"/>
  <c r="C311" i="3"/>
  <c r="C310" i="3"/>
  <c r="C309" i="3"/>
  <c r="C308" i="3"/>
  <c r="C307" i="3"/>
  <c r="C306" i="3"/>
  <c r="C305" i="3"/>
  <c r="C304" i="3"/>
  <c r="C303" i="3"/>
  <c r="C302" i="3"/>
  <c r="C301" i="3"/>
  <c r="C300" i="3"/>
  <c r="C299" i="3"/>
  <c r="C298" i="3"/>
  <c r="C297" i="3"/>
  <c r="C296" i="3"/>
  <c r="C295" i="3"/>
  <c r="C294" i="3"/>
  <c r="C293" i="3"/>
  <c r="C292" i="3"/>
  <c r="C291" i="3"/>
  <c r="C290" i="3"/>
  <c r="C289" i="3"/>
  <c r="C288" i="3"/>
  <c r="C287" i="3"/>
  <c r="C286" i="3"/>
  <c r="C285" i="3"/>
  <c r="C284" i="3"/>
  <c r="C283" i="3"/>
  <c r="C282" i="3"/>
  <c r="C281" i="3"/>
  <c r="C280" i="3"/>
  <c r="C279" i="3"/>
  <c r="C278" i="3"/>
  <c r="C277" i="3"/>
  <c r="C276" i="3"/>
  <c r="C275" i="3"/>
  <c r="C274" i="3"/>
  <c r="C273" i="3"/>
  <c r="C272" i="3"/>
  <c r="C271" i="3"/>
  <c r="C270" i="3"/>
  <c r="C269" i="3"/>
  <c r="C268" i="3"/>
  <c r="C267" i="3"/>
  <c r="C266" i="3"/>
  <c r="C265" i="3"/>
  <c r="C264" i="3"/>
  <c r="C263" i="3"/>
  <c r="C262" i="3"/>
  <c r="C261" i="3"/>
  <c r="C260" i="3"/>
  <c r="C259" i="3"/>
  <c r="C258" i="3"/>
  <c r="C257" i="3"/>
  <c r="C256" i="3"/>
  <c r="C255" i="3"/>
  <c r="C254" i="3"/>
  <c r="C253" i="3"/>
  <c r="C252" i="3"/>
  <c r="C251" i="3"/>
  <c r="C250" i="3"/>
  <c r="C249" i="3"/>
  <c r="C248" i="3"/>
  <c r="C247" i="3"/>
  <c r="C246" i="3"/>
  <c r="C245" i="3"/>
  <c r="C244" i="3"/>
  <c r="C243" i="3"/>
  <c r="C242" i="3"/>
  <c r="C241" i="3"/>
  <c r="C240" i="3"/>
  <c r="C239" i="3"/>
  <c r="C238" i="3"/>
  <c r="C237" i="3"/>
  <c r="C236" i="3"/>
  <c r="C235" i="3"/>
  <c r="C234" i="3"/>
  <c r="C233" i="3"/>
  <c r="C232" i="3"/>
  <c r="C231" i="3"/>
  <c r="C230" i="3"/>
  <c r="C229" i="3"/>
  <c r="C228" i="3"/>
  <c r="C227" i="3"/>
  <c r="C226" i="3"/>
  <c r="C225" i="3"/>
  <c r="C224" i="3"/>
  <c r="C223" i="3"/>
  <c r="C222" i="3"/>
  <c r="C221" i="3"/>
  <c r="C220" i="3"/>
  <c r="C219" i="3"/>
  <c r="C218" i="3"/>
  <c r="C217" i="3"/>
  <c r="C216" i="3"/>
  <c r="C215" i="3"/>
  <c r="C214" i="3"/>
  <c r="C213" i="3"/>
  <c r="C212" i="3"/>
  <c r="C211" i="3"/>
  <c r="C210" i="3"/>
  <c r="C209" i="3"/>
  <c r="C208" i="3"/>
  <c r="C207" i="3"/>
  <c r="C206" i="3"/>
  <c r="C205" i="3"/>
  <c r="C204" i="3"/>
  <c r="C203" i="3"/>
  <c r="C202" i="3"/>
  <c r="C201" i="3"/>
  <c r="C200" i="3"/>
  <c r="C199" i="3"/>
  <c r="C198" i="3"/>
  <c r="C197" i="3"/>
  <c r="C196" i="3"/>
  <c r="C195" i="3"/>
  <c r="C194" i="3"/>
  <c r="C193" i="3"/>
  <c r="C192" i="3"/>
  <c r="C191" i="3"/>
  <c r="C190" i="3"/>
  <c r="C189" i="3"/>
  <c r="C188" i="3"/>
  <c r="C187" i="3"/>
  <c r="C186" i="3"/>
  <c r="C185" i="3"/>
  <c r="C184" i="3"/>
  <c r="C183" i="3"/>
  <c r="C182" i="3"/>
  <c r="C181" i="3"/>
  <c r="C180" i="3"/>
  <c r="C179" i="3"/>
  <c r="C178" i="3"/>
  <c r="C177" i="3"/>
  <c r="C176" i="3"/>
  <c r="C175" i="3"/>
  <c r="C174" i="3"/>
  <c r="C173" i="3"/>
  <c r="C172" i="3"/>
  <c r="C171" i="3"/>
  <c r="C170" i="3"/>
  <c r="C169" i="3"/>
  <c r="C168" i="3"/>
  <c r="C167" i="3"/>
  <c r="C166" i="3"/>
  <c r="C165" i="3"/>
  <c r="C164" i="3"/>
  <c r="C163" i="3"/>
  <c r="C162" i="3"/>
  <c r="C161" i="3"/>
  <c r="C160" i="3"/>
  <c r="C159" i="3"/>
  <c r="C158" i="3"/>
  <c r="C157" i="3"/>
  <c r="C156" i="3"/>
  <c r="C155" i="3"/>
  <c r="C154" i="3"/>
  <c r="C153" i="3"/>
  <c r="C152" i="3"/>
  <c r="C151" i="3"/>
  <c r="C150" i="3"/>
  <c r="C149" i="3"/>
  <c r="C148" i="3"/>
  <c r="C147" i="3"/>
  <c r="C146" i="3"/>
  <c r="C145" i="3"/>
  <c r="C144" i="3"/>
  <c r="C143" i="3"/>
  <c r="C142" i="3"/>
  <c r="C141" i="3"/>
  <c r="C140" i="3"/>
  <c r="C139" i="3"/>
  <c r="C138" i="3"/>
  <c r="C137" i="3"/>
  <c r="C136" i="3"/>
  <c r="C135" i="3"/>
  <c r="C134" i="3"/>
  <c r="C133" i="3"/>
  <c r="C132" i="3"/>
  <c r="C131" i="3"/>
  <c r="C130" i="3"/>
  <c r="C129" i="3"/>
  <c r="C128" i="3"/>
  <c r="C127" i="3"/>
  <c r="C126" i="3"/>
  <c r="C125" i="3"/>
  <c r="C124" i="3"/>
  <c r="C123" i="3"/>
  <c r="C122" i="3"/>
  <c r="C121" i="3"/>
  <c r="C120" i="3"/>
  <c r="C119" i="3"/>
  <c r="C118" i="3"/>
  <c r="C117" i="3"/>
  <c r="C116" i="3"/>
  <c r="C115" i="3"/>
  <c r="C114" i="3"/>
  <c r="C113" i="3"/>
  <c r="C112" i="3"/>
  <c r="C111" i="3"/>
  <c r="C110" i="3"/>
  <c r="C109" i="3"/>
  <c r="C108" i="3"/>
  <c r="C107" i="3"/>
  <c r="C106" i="3"/>
  <c r="C105" i="3"/>
  <c r="C104" i="3"/>
  <c r="C103" i="3"/>
  <c r="C102" i="3"/>
  <c r="C101" i="3"/>
  <c r="C100" i="3"/>
  <c r="C99" i="3"/>
  <c r="C98" i="3"/>
  <c r="C97" i="3"/>
  <c r="C96" i="3"/>
  <c r="C95" i="3"/>
  <c r="C94" i="3"/>
  <c r="C93" i="3"/>
  <c r="C92" i="3"/>
  <c r="C91" i="3"/>
  <c r="C90" i="3"/>
  <c r="C89" i="3"/>
  <c r="C88" i="3"/>
  <c r="C87" i="3"/>
  <c r="C86" i="3"/>
  <c r="C85" i="3"/>
  <c r="C84" i="3"/>
  <c r="C83" i="3"/>
  <c r="C82" i="3"/>
  <c r="C81" i="3"/>
  <c r="C80" i="3"/>
  <c r="C79" i="3"/>
  <c r="C78" i="3"/>
  <c r="C77" i="3"/>
  <c r="C76" i="3"/>
  <c r="C75" i="3"/>
  <c r="C74" i="3"/>
  <c r="C73" i="3"/>
  <c r="C72" i="3"/>
  <c r="C71" i="3"/>
  <c r="C70" i="3"/>
  <c r="C69" i="3"/>
  <c r="C68" i="3"/>
  <c r="C67" i="3"/>
  <c r="C66" i="3"/>
  <c r="C65" i="3"/>
  <c r="C64" i="3"/>
  <c r="C63" i="3"/>
  <c r="C62" i="3"/>
  <c r="C61" i="3"/>
  <c r="C60" i="3"/>
  <c r="C59" i="3"/>
  <c r="C58" i="3"/>
  <c r="C57" i="3"/>
  <c r="C56" i="3"/>
  <c r="C55" i="3"/>
  <c r="C54" i="3"/>
  <c r="C53" i="3"/>
  <c r="C52" i="3"/>
  <c r="C51" i="3"/>
  <c r="C50" i="3"/>
  <c r="C49" i="3"/>
  <c r="C48" i="3"/>
  <c r="C47" i="3"/>
  <c r="C46" i="3"/>
  <c r="C45" i="3"/>
  <c r="C44" i="3"/>
  <c r="C43" i="3"/>
  <c r="C42" i="3"/>
  <c r="C41" i="3"/>
  <c r="C40" i="3"/>
  <c r="C39" i="3"/>
  <c r="C38" i="3"/>
  <c r="C37" i="3"/>
  <c r="C36" i="3"/>
  <c r="C35" i="3"/>
  <c r="C34" i="3"/>
  <c r="C33" i="3"/>
  <c r="C32" i="3"/>
  <c r="C31" i="3"/>
  <c r="C30" i="3"/>
  <c r="C29" i="3"/>
  <c r="C28" i="3"/>
  <c r="C27" i="3"/>
  <c r="C26" i="3"/>
  <c r="C25" i="3"/>
  <c r="C24" i="3"/>
  <c r="C23" i="3"/>
  <c r="C22" i="3"/>
  <c r="C21" i="3"/>
  <c r="C20" i="3"/>
  <c r="C19" i="3"/>
  <c r="C18" i="3"/>
  <c r="C17" i="3"/>
  <c r="C16" i="3"/>
  <c r="C15" i="3"/>
  <c r="C14" i="3"/>
  <c r="C13" i="3"/>
  <c r="C12" i="3"/>
  <c r="C11" i="3"/>
  <c r="C10" i="3"/>
  <c r="C9" i="3"/>
  <c r="C8" i="3"/>
  <c r="C7" i="3"/>
  <c r="C6" i="3"/>
  <c r="C5" i="3"/>
  <c r="C4" i="3"/>
  <c r="C3" i="3"/>
  <c r="C2" i="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<sst xmlns="http://schemas.openxmlformats.org/spreadsheetml/2006/main" count="13061" uniqueCount="2402">
  <si>
    <t>Description</t>
  </si>
  <si>
    <t>PNR</t>
  </si>
  <si>
    <t>144-134-000-203</t>
  </si>
  <si>
    <t>CV213</t>
  </si>
  <si>
    <t>110-213-000-012</t>
  </si>
  <si>
    <t>CV214</t>
  </si>
  <si>
    <t>110-214-000-012</t>
  </si>
  <si>
    <t>444-134-000-405</t>
  </si>
  <si>
    <t>444-134-000-605</t>
  </si>
  <si>
    <t>444-134-000-705</t>
  </si>
  <si>
    <t>444-134-000-715</t>
  </si>
  <si>
    <t>410-210-000-012</t>
  </si>
  <si>
    <t>144-901-000-601</t>
  </si>
  <si>
    <t>144-901-000-282</t>
  </si>
  <si>
    <t>144-901-000-212</t>
  </si>
  <si>
    <t>144-901-000-252</t>
  </si>
  <si>
    <t>144-901-000-222</t>
  </si>
  <si>
    <t>424-120-000-032</t>
  </si>
  <si>
    <t>Dynamic pressure sensors (CP)</t>
  </si>
  <si>
    <t>143-103-000-512</t>
  </si>
  <si>
    <t>143-103-000-542</t>
  </si>
  <si>
    <t>143-103-000-612</t>
  </si>
  <si>
    <t>143-103-000-632</t>
  </si>
  <si>
    <t>143-103-000-642</t>
  </si>
  <si>
    <t>143-103-000-712</t>
  </si>
  <si>
    <t>143-103-000-732</t>
  </si>
  <si>
    <t>143-103-000-911</t>
  </si>
  <si>
    <t>143-103-000-931</t>
  </si>
  <si>
    <t>143-211-000-022</t>
  </si>
  <si>
    <t>143-211-000-032</t>
  </si>
  <si>
    <t>143-211-000-042</t>
  </si>
  <si>
    <t>143-211-000-052</t>
  </si>
  <si>
    <t>143-211-000-122</t>
  </si>
  <si>
    <t>143-211-000-132</t>
  </si>
  <si>
    <t>143-211-000-142</t>
  </si>
  <si>
    <t>143-211-000-152</t>
  </si>
  <si>
    <t>143-211-000-162</t>
  </si>
  <si>
    <t>143-216-000-021</t>
  </si>
  <si>
    <t>143-216-000-031</t>
  </si>
  <si>
    <t>143-216-000-041</t>
  </si>
  <si>
    <t>143-216-000-121</t>
  </si>
  <si>
    <t>143-216-000-131</t>
  </si>
  <si>
    <t>143-216-000-141</t>
  </si>
  <si>
    <t>143-216-000-151</t>
  </si>
  <si>
    <t>143-216-000-161</t>
  </si>
  <si>
    <t>143-235-000-012</t>
  </si>
  <si>
    <t>143-235-000-022</t>
  </si>
  <si>
    <t>111-401-000-013</t>
  </si>
  <si>
    <t>111-403-000-013</t>
  </si>
  <si>
    <t>111-422-000-013</t>
  </si>
  <si>
    <t>111-432-000-013</t>
  </si>
  <si>
    <t>111-423-000-013</t>
  </si>
  <si>
    <t>111-442-000-013</t>
  </si>
  <si>
    <t>Air-gap sensors (LS)</t>
  </si>
  <si>
    <t>151-120-000-023</t>
  </si>
  <si>
    <t>151-120-000-123</t>
  </si>
  <si>
    <t>800-119-000-025</t>
  </si>
  <si>
    <t>800-119-000-112</t>
  </si>
  <si>
    <t>Ice-detection sensors (EW)</t>
  </si>
  <si>
    <t>7/16″-27UNS-2A</t>
  </si>
  <si>
    <t>447-140-000-121</t>
  </si>
  <si>
    <t>GSI127</t>
  </si>
  <si>
    <t>244-127-000-017</t>
  </si>
  <si>
    <t>JB105</t>
  </si>
  <si>
    <t>823-105-000-012</t>
  </si>
  <si>
    <t>ABA160</t>
  </si>
  <si>
    <t>913-401-000-013</t>
  </si>
  <si>
    <t>ABA171</t>
  </si>
  <si>
    <t>ABA172</t>
  </si>
  <si>
    <t>ABA173</t>
  </si>
  <si>
    <t>830-171-000-011</t>
  </si>
  <si>
    <t>830-172-000-011</t>
  </si>
  <si>
    <t>830-173-000-011</t>
  </si>
  <si>
    <t>830-160-000-111</t>
  </si>
  <si>
    <t>JB116</t>
  </si>
  <si>
    <t>823-116-000-012</t>
  </si>
  <si>
    <t>500-172-000-011</t>
  </si>
  <si>
    <t>JB118</t>
  </si>
  <si>
    <t>823-118-000-012</t>
  </si>
  <si>
    <t>913-403-000-013</t>
  </si>
  <si>
    <t>KS107</t>
  </si>
  <si>
    <t>800-107-000-011</t>
  </si>
  <si>
    <t>921-069-000-101</t>
  </si>
  <si>
    <t>921-069-000-201</t>
  </si>
  <si>
    <t>921-069-000-501</t>
  </si>
  <si>
    <t>921-069-000-701</t>
  </si>
  <si>
    <t>ILS730</t>
  </si>
  <si>
    <t>204-730-000-201</t>
  </si>
  <si>
    <t>921-112-000-511</t>
  </si>
  <si>
    <t>921-112-000-521</t>
  </si>
  <si>
    <t>921-112-000-541</t>
  </si>
  <si>
    <t>921-112-000-551</t>
  </si>
  <si>
    <t>921-112-000-561</t>
  </si>
  <si>
    <t>921-112-000-571</t>
  </si>
  <si>
    <t>921-112-000-581</t>
  </si>
  <si>
    <t>DIC413</t>
  </si>
  <si>
    <t>447-140-000-011</t>
  </si>
  <si>
    <t>447-140-000-111</t>
  </si>
  <si>
    <t>241-413-000-024</t>
  </si>
  <si>
    <t>Screw terminals</t>
  </si>
  <si>
    <t>MA104</t>
  </si>
  <si>
    <t>809-104-000-011</t>
  </si>
  <si>
    <t>922-153-000-202</t>
  </si>
  <si>
    <t>922-153-000-401</t>
  </si>
  <si>
    <t>922-153-000-411</t>
  </si>
  <si>
    <t>809-122-000-021</t>
  </si>
  <si>
    <t>809-122-000-012</t>
  </si>
  <si>
    <t>MA126</t>
  </si>
  <si>
    <t>809-126-000-011</t>
  </si>
  <si>
    <t>922-222-000-002</t>
  </si>
  <si>
    <t>MA130</t>
  </si>
  <si>
    <t>809-130-000-111</t>
  </si>
  <si>
    <t>922-318-000-002</t>
  </si>
  <si>
    <t>MA133</t>
  </si>
  <si>
    <t>809-133-000-011</t>
  </si>
  <si>
    <t>922-319-000-002</t>
  </si>
  <si>
    <t>143-215-902-011</t>
  </si>
  <si>
    <t>922-439-000-001</t>
  </si>
  <si>
    <t>922-440-000-001</t>
  </si>
  <si>
    <t>SG101</t>
  </si>
  <si>
    <t>800-101-000-001</t>
  </si>
  <si>
    <t>SG102</t>
  </si>
  <si>
    <t>800-102-000-001</t>
  </si>
  <si>
    <t>SG164</t>
  </si>
  <si>
    <t>800-164-000-011</t>
  </si>
  <si>
    <t>TA102</t>
  </si>
  <si>
    <t>444-310-401-101</t>
  </si>
  <si>
    <t>TA104</t>
  </si>
  <si>
    <t>144-136-301-101</t>
  </si>
  <si>
    <t>TA114</t>
  </si>
  <si>
    <t>800-114-000-011</t>
  </si>
  <si>
    <t>923-120-000-012</t>
  </si>
  <si>
    <t>923-121-000-012</t>
  </si>
  <si>
    <t>924-139-000-002</t>
  </si>
  <si>
    <t>924-143-000-002</t>
  </si>
  <si>
    <t>N/A</t>
  </si>
  <si>
    <t>JB105, JB116</t>
  </si>
  <si>
    <t>143-215-903-011</t>
  </si>
  <si>
    <t>VE210</t>
  </si>
  <si>
    <t>K102</t>
  </si>
  <si>
    <t>K209</t>
  </si>
  <si>
    <t>K210</t>
  </si>
  <si>
    <t>K219</t>
  </si>
  <si>
    <t>K220</t>
  </si>
  <si>
    <t>K221</t>
  </si>
  <si>
    <t>K225</t>
  </si>
  <si>
    <t>K258</t>
  </si>
  <si>
    <t>K258U</t>
  </si>
  <si>
    <t>K309</t>
  </si>
  <si>
    <t>K310</t>
  </si>
  <si>
    <t>K341</t>
  </si>
  <si>
    <t>K414</t>
  </si>
  <si>
    <t>K509</t>
  </si>
  <si>
    <t>K609</t>
  </si>
  <si>
    <t>K809</t>
  </si>
  <si>
    <t>Cable</t>
  </si>
  <si>
    <t>AE119</t>
  </si>
  <si>
    <t>957.37.11.6555</t>
  </si>
  <si>
    <t>957.37.20.4999Z</t>
  </si>
  <si>
    <t>957.34.20.4888</t>
  </si>
  <si>
    <t>957.34.20.5066</t>
  </si>
  <si>
    <t>957.35.20.3000</t>
  </si>
  <si>
    <t>957.35.20.2000</t>
  </si>
  <si>
    <t>957.35.20.4999</t>
  </si>
  <si>
    <t>957.35.24.2000</t>
  </si>
  <si>
    <t>957.37.01.3500</t>
  </si>
  <si>
    <t>957.37.01.3500U</t>
  </si>
  <si>
    <t>957.34.30.4088</t>
  </si>
  <si>
    <t>957.34.30.5066</t>
  </si>
  <si>
    <t>957.36.05.0300</t>
  </si>
  <si>
    <t>957.37.22.2666</t>
  </si>
  <si>
    <t>957.34.50.4888</t>
  </si>
  <si>
    <t>957.34.60.4888</t>
  </si>
  <si>
    <t>957.34.80.4888</t>
  </si>
  <si>
    <t>144-134-000-20x</t>
  </si>
  <si>
    <t>CA134-20x Piezoelectric Accelerometer</t>
  </si>
  <si>
    <t>144-134-000-61x</t>
  </si>
  <si>
    <t>CA134-61x Piezoelectric Accelerometer</t>
  </si>
  <si>
    <t>144-175-000-10x</t>
  </si>
  <si>
    <t>CA175-10x Piezoelectric Accelerometer</t>
  </si>
  <si>
    <t>144-175-000-20x</t>
  </si>
  <si>
    <t>CA175-20x Piezoelectric Accelerometer</t>
  </si>
  <si>
    <t>144-202-000-10x</t>
  </si>
  <si>
    <t>CA202-10x Piezoelectric Accelerometer</t>
  </si>
  <si>
    <t>144-202-000-11x</t>
  </si>
  <si>
    <t>CA202-11x Piezoelectric Accelerometer</t>
  </si>
  <si>
    <t>144-202-000-12x</t>
  </si>
  <si>
    <t>CA202-12x Piezoelectric Accelerometer</t>
  </si>
  <si>
    <t>144-202-000-13x</t>
  </si>
  <si>
    <t>CA202-13x Piezoelectric Accelerometer</t>
  </si>
  <si>
    <t>144-202-000-20x</t>
  </si>
  <si>
    <t>CA202-20x Piezoelectric Accelerometer</t>
  </si>
  <si>
    <t>144-202-000-21x</t>
  </si>
  <si>
    <t>CA202-21x Piezoelectric Accelerometer</t>
  </si>
  <si>
    <t>144-202-000-22x</t>
  </si>
  <si>
    <t>CA202-22x Piezoelectric Accelerometer</t>
  </si>
  <si>
    <t>144-202-000-23x</t>
  </si>
  <si>
    <t>CA202-23x Piezoelectric Accelerometer</t>
  </si>
  <si>
    <t>144-202-000-30x</t>
  </si>
  <si>
    <t>CA202-30x Piezoelectric Accelerometer</t>
  </si>
  <si>
    <t>144-202-000-31x</t>
  </si>
  <si>
    <t>CA202-31x Piezoelectric Accelerometer</t>
  </si>
  <si>
    <t>144-202-000-32x</t>
  </si>
  <si>
    <t>CA202-32x Piezoelectric Accelerometer</t>
  </si>
  <si>
    <t>144-202-000-50x</t>
  </si>
  <si>
    <t>CA202-50x Piezoelectric Accelerometer</t>
  </si>
  <si>
    <t>144-202-000-51x</t>
  </si>
  <si>
    <t>CA202-51x Piezoelectric Accelerometer</t>
  </si>
  <si>
    <t>144-280-000-01x</t>
  </si>
  <si>
    <t>CA280-01x Piezoelectric Accelerometer</t>
  </si>
  <si>
    <t>144-280-000-11x</t>
  </si>
  <si>
    <t>CA280-11x Piezoelectric Accelerometer</t>
  </si>
  <si>
    <t>144-280-000-12x</t>
  </si>
  <si>
    <t>CA280-12x Piezoelectric Accelerometer</t>
  </si>
  <si>
    <t>144-280-000-21x</t>
  </si>
  <si>
    <t>CA280-21x Piezoelectric Accelerometer</t>
  </si>
  <si>
    <t>144-280-000-22x</t>
  </si>
  <si>
    <t>CA280-22x Piezoelectric Accelerometer</t>
  </si>
  <si>
    <t>144-280-000-23x</t>
  </si>
  <si>
    <t>CA280-23x Piezoelectric Accelerometer</t>
  </si>
  <si>
    <t>144-303-000-01x</t>
  </si>
  <si>
    <t>CA303-01x Piezoelectric Accelerometer</t>
  </si>
  <si>
    <t>144-303-000-11x</t>
  </si>
  <si>
    <t>CA303-11x Piezoelectric Accelerometer</t>
  </si>
  <si>
    <t>144-303-000-21x</t>
  </si>
  <si>
    <t>CA303-21x Piezoelectric Accelerometer</t>
  </si>
  <si>
    <t>144-303-000-22x</t>
  </si>
  <si>
    <t>CA303-22x Piezoelectric Accelerometer</t>
  </si>
  <si>
    <t>144-303-000-23x</t>
  </si>
  <si>
    <t>CA303-23x Piezoelectric Accelerometer</t>
  </si>
  <si>
    <t>144-303-000-24x</t>
  </si>
  <si>
    <t>CA303-24x Piezoelectric Accelerometer</t>
  </si>
  <si>
    <t>144-303-000-25x</t>
  </si>
  <si>
    <t>CA303-25x Piezoelectric Accelerometer</t>
  </si>
  <si>
    <t>144-303-000-26x</t>
  </si>
  <si>
    <t>CA303-26x Piezoelectric Accelerometer</t>
  </si>
  <si>
    <t>144-303-000-27x</t>
  </si>
  <si>
    <t>CA303-27x Piezoelectric Accelerometer</t>
  </si>
  <si>
    <t>144-303-000-28x</t>
  </si>
  <si>
    <t>CA303-28x Piezoelectric Accelerometer</t>
  </si>
  <si>
    <t>144-303-000-29x</t>
  </si>
  <si>
    <t>CA303-29x Piezoelectric Accelerometer</t>
  </si>
  <si>
    <t>144-303-000-31x</t>
  </si>
  <si>
    <t>CA303-31x Piezoelectric Accelerometer</t>
  </si>
  <si>
    <t>144-303-000-32x</t>
  </si>
  <si>
    <t>CA303-32x Piezoelectric Accelerometer</t>
  </si>
  <si>
    <t>144-303-000-33x</t>
  </si>
  <si>
    <t>CA303-33x Piezoelectric Accelerometer</t>
  </si>
  <si>
    <t>144-303-000-38x</t>
  </si>
  <si>
    <t>CA303-38x Piezoelectric Accelerometer</t>
  </si>
  <si>
    <t>144-303-000-39x</t>
  </si>
  <si>
    <t>CA303-39x Piezoelectric Accelerometer</t>
  </si>
  <si>
    <t>144-901-000-21x</t>
  </si>
  <si>
    <t>CA901-21x Piezoelectric Accelerometer</t>
  </si>
  <si>
    <t>144-901-000-22x</t>
  </si>
  <si>
    <t>CA901-22x Piezoelectric Accelerometer</t>
  </si>
  <si>
    <t>144-901-000-23x</t>
  </si>
  <si>
    <t>CA901-23x Piezoelectric Accelerometer</t>
  </si>
  <si>
    <t>144-901-000-25x</t>
  </si>
  <si>
    <t>CA901-25x Piezoelectric Accelerometer</t>
  </si>
  <si>
    <t>144-901-000-28x</t>
  </si>
  <si>
    <t>CA901-28x Piezoelectric Accelerometer</t>
  </si>
  <si>
    <t>144-901-000-60x</t>
  </si>
  <si>
    <t>CA901-60x Piezoelectric Accelerometer</t>
  </si>
  <si>
    <t>144-901-000-61x</t>
  </si>
  <si>
    <t>CA901-61x Piezoelectric Accelerometer</t>
  </si>
  <si>
    <t>144-901-000-62x</t>
  </si>
  <si>
    <t>CA901-62x Piezoelectric Accelerometer</t>
  </si>
  <si>
    <t>144-901-000-63x</t>
  </si>
  <si>
    <t>CA901-63x Piezoelectric Accelerometer</t>
  </si>
  <si>
    <t>144-901-000-70x</t>
  </si>
  <si>
    <t>CA901-70x Piezoelectric Accelerometer</t>
  </si>
  <si>
    <t>144-955-000-94x</t>
  </si>
  <si>
    <t>CA955-94x Piezoelectric Accelerometer</t>
  </si>
  <si>
    <t>144-955-000-96x</t>
  </si>
  <si>
    <t>CA955-96x Piezoelectric Accelerometer</t>
  </si>
  <si>
    <t>244-707-000-01x</t>
  </si>
  <si>
    <t>IPC707-01x signal conditioner for CA accelerometers and CP dynamic pressure sensors</t>
  </si>
  <si>
    <t>244-707-000-11x</t>
  </si>
  <si>
    <t>IPC707-11x signal conditioner for CA accelerometers and CP dynamic pressure sensors</t>
  </si>
  <si>
    <t>244-707-000-14x</t>
  </si>
  <si>
    <t>IPC707-14x signal conditioner for CA accelerometers and CP dynamic pressure sensors</t>
  </si>
  <si>
    <t>244-707-000-22x</t>
  </si>
  <si>
    <t>IPC707-22x signal conditioner for CA accelerometers and CP dynamic pressure sensors</t>
  </si>
  <si>
    <t>244-707-000-61x</t>
  </si>
  <si>
    <t>IPC707-61x signal conditioner for CA accelerometers and CP dynamic pressure sensors</t>
  </si>
  <si>
    <t>244-707-000-64x</t>
  </si>
  <si>
    <t>IPC707-64x signal conditioner for CA accelerometers and CP dynamic pressure sensors</t>
  </si>
  <si>
    <t>444-134-000-14x</t>
  </si>
  <si>
    <t>CE134-14x Piezoelectric Accelerometer</t>
  </si>
  <si>
    <t>444-134-000-15x</t>
  </si>
  <si>
    <t>CE134-15x Piezoelectric Accelerometer</t>
  </si>
  <si>
    <t>444-134-000-40x</t>
  </si>
  <si>
    <t>CE134-40x Piezoelectric Accelerometer</t>
  </si>
  <si>
    <t>444-134-000-60x</t>
  </si>
  <si>
    <t>CE134-60x Piezoelectric Accelerometer</t>
  </si>
  <si>
    <t>444-134-000-70x</t>
  </si>
  <si>
    <t>CE134-70x Piezoelectric Accelerometer</t>
  </si>
  <si>
    <t>444-134-000-71x</t>
  </si>
  <si>
    <t>CE134-71x Piezoelectric Accelerometer</t>
  </si>
  <si>
    <t>444-281-000-01x</t>
  </si>
  <si>
    <t>CE281-01x Piezoelectric Accelerometer</t>
  </si>
  <si>
    <t>444-281-000-11x</t>
  </si>
  <si>
    <t>CE281-11x Piezoelectric Accelerometer</t>
  </si>
  <si>
    <t>444-281-000-21x</t>
  </si>
  <si>
    <t>CE281-21x Piezoelectric Accelerometer</t>
  </si>
  <si>
    <t>444-311-000-01x</t>
  </si>
  <si>
    <t>CE311-01x Piezoelectric Accelerometer</t>
  </si>
  <si>
    <t>444-311-000-02x</t>
  </si>
  <si>
    <t>CE311-02x Piezoelectric Accelerometer</t>
  </si>
  <si>
    <t>444-311-000-03x</t>
  </si>
  <si>
    <t>CE311-03x Piezoelectric Accelerometer</t>
  </si>
  <si>
    <t>444-311-000-04x</t>
  </si>
  <si>
    <t>CE311-04x Piezoelectric Accelerometer</t>
  </si>
  <si>
    <t>444-311-000-11x</t>
  </si>
  <si>
    <t>CE311-11x Piezoelectric Accelerometer</t>
  </si>
  <si>
    <t>444-311-000-12x</t>
  </si>
  <si>
    <t>CE311-12x Piezoelectric Accelerometer</t>
  </si>
  <si>
    <t>444-311-000-20x</t>
  </si>
  <si>
    <t>CE311-20x Piezoelectric Accelerometer</t>
  </si>
  <si>
    <t>444-311-000-21x</t>
  </si>
  <si>
    <t>CE311-21x Piezoelectric Accelerometer</t>
  </si>
  <si>
    <t>444-311-000-30x</t>
  </si>
  <si>
    <t>CE311-30x Piezoelectric Accelerometer</t>
  </si>
  <si>
    <t>444-312-000-21x</t>
  </si>
  <si>
    <t>CE312-21x Piezoelectric Accelerometer</t>
  </si>
  <si>
    <t>444-620-000-11x</t>
  </si>
  <si>
    <t>CE620-11x Piezoelectric accelerometer with integrated electronics</t>
  </si>
  <si>
    <t>444-620-000-21x</t>
  </si>
  <si>
    <t>CE620-21x Piezoelectric accelerometer with integrated electronics</t>
  </si>
  <si>
    <t>444-630-000-11x</t>
  </si>
  <si>
    <t>CE630-11x Piezoelectric accelerometer with integrated electronics</t>
  </si>
  <si>
    <t>444-687-000-11x</t>
  </si>
  <si>
    <t>CE687-11x Piezoelectric accelerometer with integrated electronics</t>
  </si>
  <si>
    <t>444-687-000-21x</t>
  </si>
  <si>
    <t>CE687-21x Piezoelectric accelerometer with integrated electronics</t>
  </si>
  <si>
    <t>440-660-000-11x</t>
  </si>
  <si>
    <t>PV660-11x Piezoelectric velocity sensor</t>
  </si>
  <si>
    <t>440-685-000-11x</t>
  </si>
  <si>
    <t>PV685-11x Piezoelectric velocity sensor</t>
  </si>
  <si>
    <t>440-685-000-21x</t>
  </si>
  <si>
    <t>PV685-21x Piezoelectric velocity sensor</t>
  </si>
  <si>
    <t>CV211-A0-B1-C1-E050-F0-G000</t>
  </si>
  <si>
    <t>CV211 Velocity Transducer</t>
  </si>
  <si>
    <t>CV211-A0-B1-C1-E050-F1-G048</t>
  </si>
  <si>
    <t>CV211-A0-B1-C1-E100-F0-G000</t>
  </si>
  <si>
    <t>CV211-A0-B1-C1-E100-F1-G098</t>
  </si>
  <si>
    <t>CV211-A0-B1-C2-E050-F1-G048</t>
  </si>
  <si>
    <t>CV211-A0-B1-C2-E100-F1-G098</t>
  </si>
  <si>
    <t>CV211-A0-B1-C3-E000-F0-G000</t>
  </si>
  <si>
    <t>CV211-A0-B2-C1-E050-F0-G000</t>
  </si>
  <si>
    <t>CV211-A0-B2-C1-E100-F0-G000</t>
  </si>
  <si>
    <t>CV211-A0-B2-C2-E050-F1-G048</t>
  </si>
  <si>
    <t>CV211-A0-B2-C3-E000-F0-G000</t>
  </si>
  <si>
    <t>CV211-A0-B3-C3-E000-F0-G000</t>
  </si>
  <si>
    <t>110-213-000-01x</t>
  </si>
  <si>
    <t>CV213 Velocity Transducer</t>
  </si>
  <si>
    <t>110-214-000-01x</t>
  </si>
  <si>
    <t>CV214 Velocity Transducer</t>
  </si>
  <si>
    <t>204-632-000-03x</t>
  </si>
  <si>
    <t>IVC632 Velocity Transducer Signal Conditioner</t>
  </si>
  <si>
    <t>410-210-000-01x</t>
  </si>
  <si>
    <t>VE210 Velocity Sensor</t>
  </si>
  <si>
    <t>424-120-000-01x</t>
  </si>
  <si>
    <t>SE120-012  Piezoresistive Accelerometer</t>
  </si>
  <si>
    <t>424-120-000-03x</t>
  </si>
  <si>
    <t>SE120-032 Piezoresistive Accelerometer</t>
  </si>
  <si>
    <t>424-120-000-11x</t>
  </si>
  <si>
    <t>SE120-112  Piezoresistive Accelerometer</t>
  </si>
  <si>
    <t>424-120-000-12x</t>
  </si>
  <si>
    <t>SE120-122  Piezoresistive Accelerometer</t>
  </si>
  <si>
    <t>424-120-000-21x</t>
  </si>
  <si>
    <t>SE120-212  Piezoresistive Accelerometer</t>
  </si>
  <si>
    <t>913-401-000-01x</t>
  </si>
  <si>
    <t>EA401-01x Proximity transducer extension cable</t>
  </si>
  <si>
    <t>913-403-000-01x</t>
  </si>
  <si>
    <t>EA403-01x Proximity transducer extension cable</t>
  </si>
  <si>
    <t>913-902-000-01x</t>
  </si>
  <si>
    <t>EA902-01x Proximity transducer extension cable</t>
  </si>
  <si>
    <t>913-902-000-11x</t>
  </si>
  <si>
    <t>EA902-11x Proximity transducer extension cable</t>
  </si>
  <si>
    <t>913-902-000-21x</t>
  </si>
  <si>
    <t>EA902-21x Proximity transducer extension cable</t>
  </si>
  <si>
    <t>204-900-000-01x</t>
  </si>
  <si>
    <t>IQS900-01x Proximity transducer signal conditioner</t>
  </si>
  <si>
    <t>204-900-000-11x</t>
  </si>
  <si>
    <t>IQS900-11x Proximity transducer signal conditioner</t>
  </si>
  <si>
    <t>204-900-000-12x</t>
  </si>
  <si>
    <t>IQS900-12x Proximity transducer signal conditioner</t>
  </si>
  <si>
    <t>204-900-000-21x</t>
  </si>
  <si>
    <t>IQS900-21x Proximity transducer signal conditioner</t>
  </si>
  <si>
    <t>204-910-000-01x</t>
  </si>
  <si>
    <t>IQS910-01x Proximity transducer signal conditioner</t>
  </si>
  <si>
    <t>800-150-000-11x</t>
  </si>
  <si>
    <t>PA150-11x Probe mounting adapter</t>
  </si>
  <si>
    <t>800-151-000-11x</t>
  </si>
  <si>
    <t>PA151-11x Probe mounting adapter</t>
  </si>
  <si>
    <t>800-152-000-11x</t>
  </si>
  <si>
    <t>PA152-11x Probe mounting adapter</t>
  </si>
  <si>
    <t>800-153-000-11x</t>
  </si>
  <si>
    <t>PA153-11x Probe mounting adapter for TQ912 without TQ</t>
  </si>
  <si>
    <t>111-401-000-01x</t>
  </si>
  <si>
    <t>TQ401-01x Proximity transducer</t>
  </si>
  <si>
    <t>111-402-000-11x</t>
  </si>
  <si>
    <t>TQ402-11x Proximity transducer</t>
  </si>
  <si>
    <t>111-403-000-01x</t>
  </si>
  <si>
    <t>TQ403-01x Proximity transducer</t>
  </si>
  <si>
    <t>111-412-000-12x</t>
  </si>
  <si>
    <t>TQ412-12x Proximity transducer</t>
  </si>
  <si>
    <t>111-412-000-13x</t>
  </si>
  <si>
    <t>TQ412-13x Proximity transducer</t>
  </si>
  <si>
    <t>111-422-000-01x</t>
  </si>
  <si>
    <t>TQ422-01x Proximity transducer</t>
  </si>
  <si>
    <t>111-423-000-01x</t>
  </si>
  <si>
    <t>TQ423-01x Proximity transducer</t>
  </si>
  <si>
    <t>111-423-000-11x</t>
  </si>
  <si>
    <t>TQ423-11x Proximity transducer</t>
  </si>
  <si>
    <t>111-432-000-01x</t>
  </si>
  <si>
    <t>TQ432-01x Proximity transducer</t>
  </si>
  <si>
    <t>111-442-000-01x</t>
  </si>
  <si>
    <t>TQ442-01x Proximity transducer</t>
  </si>
  <si>
    <t>111-902-000-01x</t>
  </si>
  <si>
    <t>TQ902-01x Proximity transducer</t>
  </si>
  <si>
    <t>111-902-000-11x</t>
  </si>
  <si>
    <t>TQ902-11x Proximity transducer</t>
  </si>
  <si>
    <t>111-912-000-01x</t>
  </si>
  <si>
    <t>TQ912-01x Proximity transducer</t>
  </si>
  <si>
    <t>111-912-000-11x</t>
  </si>
  <si>
    <t>TQ912-11x Proximity transducer</t>
  </si>
  <si>
    <t>111-912-000-21x</t>
  </si>
  <si>
    <t>TQ912-21x Proximity transducer</t>
  </si>
  <si>
    <t>111-922-000-01x</t>
  </si>
  <si>
    <t>TQ922-01x Proximity transducer</t>
  </si>
  <si>
    <t>111-932-000-01x</t>
  </si>
  <si>
    <t>TQ932-01x Proximity transducer</t>
  </si>
  <si>
    <t>111-942-000-01x</t>
  </si>
  <si>
    <t>TQ942-01x Proximity transducer</t>
  </si>
  <si>
    <t>WW017-RE103</t>
  </si>
  <si>
    <t>WW017 Proximity transducer and RE103 Transmitter Kit</t>
  </si>
  <si>
    <t>WW018-A1-B1-C200-E050-F1-G048-H05</t>
  </si>
  <si>
    <t xml:space="preserve">WW018 Proximity transducer </t>
  </si>
  <si>
    <t>WW018-A2-B1-C200-E050-F1-G048-H05</t>
  </si>
  <si>
    <t>WW018-A2-B1-C300-E050-F1-G048-H05</t>
  </si>
  <si>
    <t>VMD-RE-030-050-000</t>
  </si>
  <si>
    <t>RE  Proximity transducer</t>
  </si>
  <si>
    <t>VMD-RE-030-100-000</t>
  </si>
  <si>
    <t>RE-002-A022-E050-F0-G000</t>
  </si>
  <si>
    <t>RE-002  Proximity transducer</t>
  </si>
  <si>
    <t>RE-002-A022-E100-F0-G000</t>
  </si>
  <si>
    <t>RE-002-A022-E100-F1-G098</t>
  </si>
  <si>
    <t>RE-002-A030-E050-F0-G000</t>
  </si>
  <si>
    <t>RE-002-A030-E100-F0-G000</t>
  </si>
  <si>
    <t>RE-002-A030-E100-F1-G098</t>
  </si>
  <si>
    <t>VMD-RE101-030-02-32-050</t>
  </si>
  <si>
    <t>RE101 Transmitter 1 channel</t>
  </si>
  <si>
    <t>RE101-002-A022-C02-D22-E05</t>
  </si>
  <si>
    <t>RE101-002 Transmitter 1 channel</t>
  </si>
  <si>
    <t>RE101-002-A022-C02-D24-E05</t>
  </si>
  <si>
    <t>RE101-002-A022-C02-D24-E10</t>
  </si>
  <si>
    <t>RE101-002-A022-C03-D23-E10</t>
  </si>
  <si>
    <t>RE101-002-A030-C02-D32-E05</t>
  </si>
  <si>
    <t>RE101-002-A030-C02-D32-E10</t>
  </si>
  <si>
    <t>CVS100-A01-B01-C02-D01-E0</t>
  </si>
  <si>
    <t>CVS100 Vibration Switch with accelerometer</t>
  </si>
  <si>
    <t>CVS100-A02-B02-C02-D02-E0</t>
  </si>
  <si>
    <t>CVS100-A08-B01-C02-D01-E1</t>
  </si>
  <si>
    <t>CVS100 Vibration Switch with velocity sensor</t>
  </si>
  <si>
    <t>CVS100-A09-B01-C01-D01-E1</t>
  </si>
  <si>
    <t>CVS100-A09-B01-C01-D01-E2</t>
  </si>
  <si>
    <t>143-103-000-51x</t>
  </si>
  <si>
    <t>CP103-512 Piezoelectric Dynamic Pressure Sensor</t>
  </si>
  <si>
    <t>143-103-000-53x</t>
  </si>
  <si>
    <t>CP103-532 Piezoelectric Dynamic Pressure Sensor</t>
  </si>
  <si>
    <t>143-103-000-54x</t>
  </si>
  <si>
    <t>CP103-542 Piezoelectric Dynamic Pressure Sensor</t>
  </si>
  <si>
    <t>143-103-000-61x</t>
  </si>
  <si>
    <t>CP103-612 Piezoelectric Dynamic Pressure Sensor</t>
  </si>
  <si>
    <t>143-103-000-63x</t>
  </si>
  <si>
    <t>CP103-632 Piezoelectric Dynamic Pressure Sensor</t>
  </si>
  <si>
    <t>143-103-000-64x</t>
  </si>
  <si>
    <t>CP103-642 Piezoelectric Dynamic Pressure Sensor</t>
  </si>
  <si>
    <t>143-103-000-71x</t>
  </si>
  <si>
    <t>CP103-712 Piezoelectric Dynamic Pressure Sensor</t>
  </si>
  <si>
    <t>143-103-000-73x</t>
  </si>
  <si>
    <t>CP103-732 Piezoelectric Dynamic Pressure Sensor</t>
  </si>
  <si>
    <t>143-103-000-91x</t>
  </si>
  <si>
    <t>CP103-911 Piezoelectric Dynamic Pressure Sensor</t>
  </si>
  <si>
    <t>143-103-000-93x</t>
  </si>
  <si>
    <t>CP103-931 Piezoelectric Dynamic Pressure Sensor</t>
  </si>
  <si>
    <t>143-104-000-10x</t>
  </si>
  <si>
    <t>CP104-101 Piezoelectric Dynamic Pressure Sensor</t>
  </si>
  <si>
    <t>143-106-000-01x</t>
  </si>
  <si>
    <t>CP106-011 Piezoelectric Dynamic Pressure Sensor</t>
  </si>
  <si>
    <t>143-106-000-11x</t>
  </si>
  <si>
    <t>CP106-111 Piezoelectric Dynamic Pressure Sensor</t>
  </si>
  <si>
    <t>143-106-000-12x</t>
  </si>
  <si>
    <t>CP106-121 Piezoelectric Dynamic Pressure Sensor</t>
  </si>
  <si>
    <t>143-107-000-01x</t>
  </si>
  <si>
    <t>CP107-012 Piezoelectric Dynamic Pressure Sensor</t>
  </si>
  <si>
    <t>143-107-000-11x</t>
  </si>
  <si>
    <t>CP107-112 Piezoelectric Dynamic Pressure Sensor</t>
  </si>
  <si>
    <t>143-107-000-21x</t>
  </si>
  <si>
    <t>CP107-211 Piezoelectric Dynamic Pressure Sensor</t>
  </si>
  <si>
    <t>143-107-000-22x</t>
  </si>
  <si>
    <t>CP107-221 Piezoelectric Dynamic Pressure Sensor</t>
  </si>
  <si>
    <t>143-107-000-23x</t>
  </si>
  <si>
    <t>CP107-231 Piezoelectric Dynamic Pressure Sensor</t>
  </si>
  <si>
    <t>143-107-000-24x</t>
  </si>
  <si>
    <t>CP107-241 Piezoelectric Dynamic Pressure Sensor</t>
  </si>
  <si>
    <t>143-107-000-25x</t>
  </si>
  <si>
    <t>CP107-251 Piezoelectric Dynamic Pressure Sensor</t>
  </si>
  <si>
    <t>143-107-000-26x</t>
  </si>
  <si>
    <t>CP107-261 Piezoelectric Dynamic Pressure Sensor</t>
  </si>
  <si>
    <t>143-107-000-27x</t>
  </si>
  <si>
    <t>CP107-271 Piezoelectric Dynamic Pressure Sensor</t>
  </si>
  <si>
    <t>143-107-000-28x</t>
  </si>
  <si>
    <t>CP107-281 Piezoelectric Dynamic Pressure Sensor</t>
  </si>
  <si>
    <t>143-108-000-01x</t>
  </si>
  <si>
    <t>CP108-012 Piezoelectric Dynamic Pressure Sensor</t>
  </si>
  <si>
    <t>143-108-000-02x</t>
  </si>
  <si>
    <t>CP108-022 Piezoelectric Dynamic Pressure Sensor</t>
  </si>
  <si>
    <t>143-108-000-03x</t>
  </si>
  <si>
    <t>CP108-032 Piezoelectric Dynamic Pressure Sensor</t>
  </si>
  <si>
    <t>143-108-000-04x</t>
  </si>
  <si>
    <t>CP108-042 Piezoelectric Dynamic Pressure Sensor</t>
  </si>
  <si>
    <t>143-113-000-73x</t>
  </si>
  <si>
    <t>CP113-732 Piezoelectric Dynamic Pressure Sensor</t>
  </si>
  <si>
    <t>143-211-000-02x</t>
  </si>
  <si>
    <t>CP211-022 Piezoelectric Dynamic Pressure Sensor</t>
  </si>
  <si>
    <t>143-211-000-03x</t>
  </si>
  <si>
    <t>CP211-032 Piezoelectric Dynamic Pressure Sensor</t>
  </si>
  <si>
    <t>143-211-000-04x</t>
  </si>
  <si>
    <t>CP211-042 Piezoelectric Dynamic Pressure Sensor</t>
  </si>
  <si>
    <t>143-211-000-05x</t>
  </si>
  <si>
    <t>CP211-052 Piezoelectric Dynamic Pressure Sensor</t>
  </si>
  <si>
    <t>143-211-000-12x</t>
  </si>
  <si>
    <t>CP211-122 Piezoelectric Dynamic Pressure Sensor</t>
  </si>
  <si>
    <t>143-211-000-13x</t>
  </si>
  <si>
    <t>CP211-132 Piezoelectric Dynamic Pressure Sensor</t>
  </si>
  <si>
    <t>143-211-000-14x</t>
  </si>
  <si>
    <t>CP211-142 Piezoelectric Dynamic Pressure Sensor</t>
  </si>
  <si>
    <t>143-211-000-15x</t>
  </si>
  <si>
    <t>CP211-152 Piezoelectric Dynamic Pressure Sensor</t>
  </si>
  <si>
    <t>143-211-000-16x</t>
  </si>
  <si>
    <t>CP211-162 Piezoelectric Dynamic Pressure Sensor</t>
  </si>
  <si>
    <t>143-216-000-02x</t>
  </si>
  <si>
    <t>CP216-021 Piezoelectric Dynamic Pressure Sensor</t>
  </si>
  <si>
    <t>143-216-000-03x</t>
  </si>
  <si>
    <t>CP216-031 Piezoelectric Dynamic Pressure Sensor</t>
  </si>
  <si>
    <t>143-216-000-04x</t>
  </si>
  <si>
    <t>CP216-041 Piezoelectric Dynamic Pressure Sensor</t>
  </si>
  <si>
    <t>143-216-000-12x</t>
  </si>
  <si>
    <t>CP216-121 Piezoelectric Dynamic Pressure Sensor</t>
  </si>
  <si>
    <t>143-216-000-13x</t>
  </si>
  <si>
    <t>CP216-131 Piezoelectric Dynamic Pressure Sensor</t>
  </si>
  <si>
    <t>143-216-000-14x</t>
  </si>
  <si>
    <t>CP216-141 Piezoelectric Dynamic Pressure Sensor</t>
  </si>
  <si>
    <t>143-216-000-15x</t>
  </si>
  <si>
    <t>CP216-151 Piezoelectric Dynamic Pressure Sensor</t>
  </si>
  <si>
    <t>143-216-000-16x</t>
  </si>
  <si>
    <t>CP216-161 Piezoelectric Dynamic Pressure Sensor</t>
  </si>
  <si>
    <t>143-216-000-25x</t>
  </si>
  <si>
    <t>CP216-251 Piezoelectric Dynamic Pressure Sensor</t>
  </si>
  <si>
    <t>143-216-000-35x</t>
  </si>
  <si>
    <t>CP216-351 Piezoelectric Dynamic Pressure Sensor</t>
  </si>
  <si>
    <t>143-232-000-11x</t>
  </si>
  <si>
    <t>CP232-112 Piezoelectric Dynamic Pressure Sensor</t>
  </si>
  <si>
    <t>143-232-000-22x</t>
  </si>
  <si>
    <t>CP232-222 Piezoelectric Dynamic Pressure Sensor</t>
  </si>
  <si>
    <t>143-232-000-23x</t>
  </si>
  <si>
    <t>CP232-232 Piezoelectric Dynamic Pressure Sensor</t>
  </si>
  <si>
    <t>500-112-000-01x</t>
  </si>
  <si>
    <t>CP232-222 Piezoelectric Dynamic Pressure Sensor with mounting kit</t>
  </si>
  <si>
    <t>500-112-000-12x</t>
  </si>
  <si>
    <t>CP232-232 Piezoelectric Dynamic Pressure Sensor with mounting kit</t>
  </si>
  <si>
    <t>143-233-000-02x</t>
  </si>
  <si>
    <t>CP233-022 Piezoelectric Dynamic Pressure Sensor</t>
  </si>
  <si>
    <t>143-235-000-01x</t>
  </si>
  <si>
    <t>CP235-012 Piezoelectric Dynamic Pressure Sensor</t>
  </si>
  <si>
    <t>143-235-000-02x</t>
  </si>
  <si>
    <t>CP235-022 Piezoelectric Dynamic Pressure Sensor</t>
  </si>
  <si>
    <t>143-236-000-01x</t>
  </si>
  <si>
    <t>CP236-012 Piezoelectric Dynamic Pressure Sensor</t>
  </si>
  <si>
    <t>143-237-000-01x</t>
  </si>
  <si>
    <t>CP237-012 Piezoelectric Dynamic Pressure Sensor</t>
  </si>
  <si>
    <t>143-238-000-02x</t>
  </si>
  <si>
    <t>CP238-021 Piezoelectric Dynamic Pressure Sensor</t>
  </si>
  <si>
    <t>143-502-000-02x</t>
  </si>
  <si>
    <t>CP502-021 Piezoelectric Dynamic Pressure Sensor</t>
  </si>
  <si>
    <t>143-502-000-03x</t>
  </si>
  <si>
    <t>CP502-031 Piezoelectric Dynamic Pressure Sensor</t>
  </si>
  <si>
    <t>143-502-000-04x</t>
  </si>
  <si>
    <t>CP502-041 Piezoelectric Dynamic Pressure Sensor</t>
  </si>
  <si>
    <t>143-502-000-05x</t>
  </si>
  <si>
    <t>CP502-051 Piezoelectric Dynamic Pressure Sensor</t>
  </si>
  <si>
    <t>143-502-000-06x</t>
  </si>
  <si>
    <t>CP502-061 Piezoelectric Dynamic Pressure Sensor</t>
  </si>
  <si>
    <t>143-502-000-12x</t>
  </si>
  <si>
    <t>CP502-122 Piezoelectric Dynamic Pressure Sensor</t>
  </si>
  <si>
    <t>143-502-000-13x</t>
  </si>
  <si>
    <t>CP502-132 Piezoelectric Dynamic Pressure Sensor</t>
  </si>
  <si>
    <t>143-502-000-14x</t>
  </si>
  <si>
    <t>CP502-142 Piezoelectric Dynamic Pressure Sensor</t>
  </si>
  <si>
    <t>143-502-000-15x</t>
  </si>
  <si>
    <t>CP502-152 Piezoelectric Dynamic Pressure Sensor</t>
  </si>
  <si>
    <t>143-505-000-02x</t>
  </si>
  <si>
    <t>CP505-021 Piezoelectric Dynamic Pressure Sensor</t>
  </si>
  <si>
    <t>143-505-000-03x</t>
  </si>
  <si>
    <t>CP505-031 Piezoelectric Dynamic Pressure Sensor</t>
  </si>
  <si>
    <t>143-505-000-04x</t>
  </si>
  <si>
    <t>CP505-041 Piezoelectric Dynamic Pressure Sensor</t>
  </si>
  <si>
    <t>143-505-000-05x</t>
  </si>
  <si>
    <t>CP505-051 Piezoelectric Dynamic Pressure Sensor</t>
  </si>
  <si>
    <t>143-505-000-12x</t>
  </si>
  <si>
    <t>CP505-122 Piezoelectric Dynamic Pressure Sensor</t>
  </si>
  <si>
    <t>143-505-000-13x</t>
  </si>
  <si>
    <t>CP505-132 Piezoelectric Dynamic Pressure Sensor</t>
  </si>
  <si>
    <t>143-505-000-14x</t>
  </si>
  <si>
    <t>CP505-142 Piezoelectric Dynamic Pressure Sensor</t>
  </si>
  <si>
    <t>143-505-000-15x</t>
  </si>
  <si>
    <t>CP505-152 Piezoelectric Dynamic Pressure Sensor</t>
  </si>
  <si>
    <t>143-512-000-02x</t>
  </si>
  <si>
    <t>CP512-022 Piezoelectric Dynamic Pressure Sensor</t>
  </si>
  <si>
    <t>143-512-000-11x</t>
  </si>
  <si>
    <t>CP512-111 Piezoelectric Dynamic Pressure Sensor</t>
  </si>
  <si>
    <t>143-515-000-11x</t>
  </si>
  <si>
    <t>CP515-111 Piezoelectric Dynamic Pressure Sensor</t>
  </si>
  <si>
    <t>143-522-000-01x</t>
  </si>
  <si>
    <t>CP522-012 Piezoelectric Dynamic Pressure Sensor</t>
  </si>
  <si>
    <t>143-532-000-01x</t>
  </si>
  <si>
    <t>CP532-011 Piezoelectric Dynamic Pressure Sensor Kit</t>
  </si>
  <si>
    <t>143-545-000-01x</t>
  </si>
  <si>
    <t>CP545-011 Piezoelectric Dynamic Pressure Sensor</t>
  </si>
  <si>
    <t>143-545-000-11x</t>
  </si>
  <si>
    <t>CP545-111 Piezoelectric Dynamic Pressure Sensor</t>
  </si>
  <si>
    <t>143-545-000-12x</t>
  </si>
  <si>
    <t>CP545-121 Piezoelectric Dynamic Pressure Sensor</t>
  </si>
  <si>
    <t>143-545-000-13x</t>
  </si>
  <si>
    <t>CP545-131 Piezoelectric Dynamic Pressure Sensor</t>
  </si>
  <si>
    <t>143-545-000-14x</t>
  </si>
  <si>
    <t>CP545-141 Piezoelectric Dynamic Pressure Sensor</t>
  </si>
  <si>
    <t>143-545-000-21x</t>
  </si>
  <si>
    <t>CP545-211 Piezoelectric Dynamic Pressure Sensor</t>
  </si>
  <si>
    <t>143-545-000-22x</t>
  </si>
  <si>
    <t>CP545-221 Piezoelectric Dynamic Pressure Sensor</t>
  </si>
  <si>
    <t>143-545-000-23x</t>
  </si>
  <si>
    <t>CP545-231 Piezoelectric Dynamic Pressure Sensor</t>
  </si>
  <si>
    <t>143-545-000-24x</t>
  </si>
  <si>
    <t>CP545-241 Piezoelectric Dynamic Pressure Sensor</t>
  </si>
  <si>
    <t>143-545-000-25x</t>
  </si>
  <si>
    <t>CP545-251 Piezoelectric Dynamic Pressure Sensor</t>
  </si>
  <si>
    <t>143-546-000-01x</t>
  </si>
  <si>
    <t>CP546-011 Piezoelectric Dynamic Pressure Sensor</t>
  </si>
  <si>
    <t>143-546-000-02x</t>
  </si>
  <si>
    <t>CP546-021 Piezoelectric Dynamic Pressure Sensor</t>
  </si>
  <si>
    <t>143-546-000-03x</t>
  </si>
  <si>
    <t>CP546-031 Piezoelectric Dynamic Pressure Sensor</t>
  </si>
  <si>
    <t>143-702-000-01x</t>
  </si>
  <si>
    <t>CP702-01x Dynamic Pressure Sensor</t>
  </si>
  <si>
    <t>204-730-000-20x</t>
  </si>
  <si>
    <t>ILS730 Air-Gap Transducer Signal Conditioner</t>
  </si>
  <si>
    <t>204-731-000-20x</t>
  </si>
  <si>
    <t>ILS731 Air-Gap Transducer Signal Conditioner</t>
  </si>
  <si>
    <t>151-120-000-02x</t>
  </si>
  <si>
    <t>LS120-023 Air-Gap Transducer</t>
  </si>
  <si>
    <t>151-120-000-12x</t>
  </si>
  <si>
    <t>LS120-123 Air-Gap Transducer</t>
  </si>
  <si>
    <t>151-121-000-02x</t>
  </si>
  <si>
    <t>LS121-023 Air-Gap Transducer</t>
  </si>
  <si>
    <t>151-121-000-12x</t>
  </si>
  <si>
    <t>LS121-123 Air-Gap Transducer</t>
  </si>
  <si>
    <t>800-119-000-02x</t>
  </si>
  <si>
    <t>AE119 Housing expansion probe (50 mm range)</t>
  </si>
  <si>
    <t>800-119-000-12x</t>
  </si>
  <si>
    <t>AE119 Housing expansion probe (100 mm range)</t>
  </si>
  <si>
    <t>AE119-A050-B1</t>
  </si>
  <si>
    <t xml:space="preserve">AE119 Inductive expansion probe </t>
  </si>
  <si>
    <t>241-413-000-02x</t>
  </si>
  <si>
    <t>DIC413 Ice detection transducer Signal Conditioner</t>
  </si>
  <si>
    <t>447-140-000-01x</t>
  </si>
  <si>
    <t>EW140-011 Ice detection transducer</t>
  </si>
  <si>
    <t>447-140-000-11x</t>
  </si>
  <si>
    <t>EW140-111 Ice detection transducer</t>
  </si>
  <si>
    <t>447-140-000-12x</t>
  </si>
  <si>
    <t>EW140-121 Ice detection transducer</t>
  </si>
  <si>
    <t>244-127-000-01x</t>
  </si>
  <si>
    <t>GSI127 Galvanic separation unit</t>
  </si>
  <si>
    <t>TSG201</t>
  </si>
  <si>
    <t>TSG201 Transmitter 1 channel for velocity measurement</t>
  </si>
  <si>
    <t>TSG201_2R</t>
  </si>
  <si>
    <t>TSG201-2R Transmitter 2 channels for velocity measurement</t>
  </si>
  <si>
    <t>TSG202</t>
  </si>
  <si>
    <t>TSG202 Transmitter 1 channel for velocity measurement</t>
  </si>
  <si>
    <t>TSM201</t>
  </si>
  <si>
    <t>TSM201 Transmitter for phase position and differential speed</t>
  </si>
  <si>
    <t>TWW103_M1-A1-H05</t>
  </si>
  <si>
    <t>TWW103M1 Transmitter</t>
  </si>
  <si>
    <t>TWW103_M1-A2-H05</t>
  </si>
  <si>
    <t>TWW251-A8-B1-C1</t>
  </si>
  <si>
    <t>TWW251 Transmitter</t>
  </si>
  <si>
    <t>TWW251-A8-B1-C2</t>
  </si>
  <si>
    <t>TWW251-A9-B1-C1</t>
  </si>
  <si>
    <t>TWW251-A9-B1-C2</t>
  </si>
  <si>
    <t>823-105-000-01x</t>
  </si>
  <si>
    <t>JB105 Junction box</t>
  </si>
  <si>
    <t>823-116-000-01x</t>
  </si>
  <si>
    <t>JB116 Junction box</t>
  </si>
  <si>
    <t>823-118-000-01x</t>
  </si>
  <si>
    <t>JB118 Junction box</t>
  </si>
  <si>
    <t>830-160-000-11x</t>
  </si>
  <si>
    <t>ABA160 Industrial Housing</t>
  </si>
  <si>
    <t>830-171-000-01x</t>
  </si>
  <si>
    <t>ABA171 Industrial Housing</t>
  </si>
  <si>
    <t>830-172-000-01x</t>
  </si>
  <si>
    <t>ABA172 Industrial Housing</t>
  </si>
  <si>
    <t>830-173-000-01x</t>
  </si>
  <si>
    <t>ABA173 Industrial Housing</t>
  </si>
  <si>
    <t>958.11.21.0003</t>
  </si>
  <si>
    <t>flexible tube protection</t>
  </si>
  <si>
    <t>958.11.21.0006</t>
  </si>
  <si>
    <t>958.11.21.0253</t>
  </si>
  <si>
    <t>958.11.21.0100</t>
  </si>
  <si>
    <t>Flexible protection tube</t>
  </si>
  <si>
    <t>812-134-000-03x</t>
  </si>
  <si>
    <t>CG134-031 Connector</t>
  </si>
  <si>
    <t>812-134-000-04x</t>
  </si>
  <si>
    <t>CG134-041 Connector</t>
  </si>
  <si>
    <t>812-134-000-05x</t>
  </si>
  <si>
    <t>CG134-051 Connector</t>
  </si>
  <si>
    <t>812-505-000-10x</t>
  </si>
  <si>
    <t>CG505-103 Connector</t>
  </si>
  <si>
    <t>812-505-000-20x</t>
  </si>
  <si>
    <t>CG505-201 Connector</t>
  </si>
  <si>
    <t>812-505-000-30x</t>
  </si>
  <si>
    <t>CG505-301 Connector</t>
  </si>
  <si>
    <t>812-505-000-40x</t>
  </si>
  <si>
    <t>CG505-401 Connector</t>
  </si>
  <si>
    <t>500-172-000-01x</t>
  </si>
  <si>
    <t>Interconnection Protection</t>
  </si>
  <si>
    <t>500-172-000-11x</t>
  </si>
  <si>
    <t>800-107-000-01x</t>
  </si>
  <si>
    <t>KS107 Flexible protection conduit</t>
  </si>
  <si>
    <t>809-104-000-01x</t>
  </si>
  <si>
    <t>MA104 Mounting adaptor</t>
  </si>
  <si>
    <t>809-108-000-01x</t>
  </si>
  <si>
    <t>MA108 Mounting adaptor</t>
  </si>
  <si>
    <t>809-109-000-01x</t>
  </si>
  <si>
    <t>MA109 Mounting adaptor</t>
  </si>
  <si>
    <t>809-112-000-01x</t>
  </si>
  <si>
    <t>MA112 Mounting accessory</t>
  </si>
  <si>
    <t>809-122-000-01x</t>
  </si>
  <si>
    <t>MA122 Mounting adaptor</t>
  </si>
  <si>
    <t>809-122-000-02x</t>
  </si>
  <si>
    <t>809-126-000-01x</t>
  </si>
  <si>
    <t>MA126 Mounting adaptor</t>
  </si>
  <si>
    <t>809-126-000-51x</t>
  </si>
  <si>
    <t>809-130-000-02x</t>
  </si>
  <si>
    <t>MA130 Mounting accessory</t>
  </si>
  <si>
    <t>809-130-000-11x</t>
  </si>
  <si>
    <t>809-131-000-01x</t>
  </si>
  <si>
    <t>MA131 Mounting adaptor</t>
  </si>
  <si>
    <t>809-131-000-02x</t>
  </si>
  <si>
    <t>809-131-000-03x</t>
  </si>
  <si>
    <t>809-131-000-13x</t>
  </si>
  <si>
    <t>MA131 Mounting adapter for CP232 kit</t>
  </si>
  <si>
    <t>809-133-000-01x</t>
  </si>
  <si>
    <t>MA133 Mounting adaptor</t>
  </si>
  <si>
    <t>143-215-901-02x</t>
  </si>
  <si>
    <t>CP215 Mounting adaptor</t>
  </si>
  <si>
    <t>809-601-000-01x</t>
  </si>
  <si>
    <t>MA601 stud</t>
  </si>
  <si>
    <t>809-601-000-02x</t>
  </si>
  <si>
    <t>809-601-000-03x</t>
  </si>
  <si>
    <t>809-602-000-01x</t>
  </si>
  <si>
    <t>MA602 Adhesive pad stud</t>
  </si>
  <si>
    <t>143-215-902-01x</t>
  </si>
  <si>
    <t>Seal for CP21x dynamic pressure sensors</t>
  </si>
  <si>
    <t>143-215-903-01x</t>
  </si>
  <si>
    <t>143-232-901-32x</t>
  </si>
  <si>
    <t>Seal for CP232 dynamic pressure sensors</t>
  </si>
  <si>
    <t>809-101-000-01x</t>
  </si>
  <si>
    <t>MF101 Mechanical filter</t>
  </si>
  <si>
    <t>957.11.07.0117</t>
  </si>
  <si>
    <t>MS3106F10SL-45 Connector</t>
  </si>
  <si>
    <t>809-134-000-01x</t>
  </si>
  <si>
    <t>MT134 Terminal blocks</t>
  </si>
  <si>
    <t>800-101-000-00x</t>
  </si>
  <si>
    <t>SG101 Cable feedthrough</t>
  </si>
  <si>
    <t>800-102-000-00x</t>
  </si>
  <si>
    <t>SG102 Cable feedthrough</t>
  </si>
  <si>
    <t>800-164-000-01x</t>
  </si>
  <si>
    <t>SG164 Cable feedthrough</t>
  </si>
  <si>
    <t>444-310-401-10x</t>
  </si>
  <si>
    <t>TA102 Mounting adaptor</t>
  </si>
  <si>
    <t>144-136-301-10x</t>
  </si>
  <si>
    <t>TA104 Mounting adaptor</t>
  </si>
  <si>
    <t>800-114-000-01x</t>
  </si>
  <si>
    <t>TA114 Mounting adaptor</t>
  </si>
  <si>
    <t>K102 Cable</t>
  </si>
  <si>
    <t>K205 Cable</t>
  </si>
  <si>
    <t>K209 Cable</t>
  </si>
  <si>
    <t>K210 Cable</t>
  </si>
  <si>
    <t>K219 Cable</t>
  </si>
  <si>
    <t>K220 Cable</t>
  </si>
  <si>
    <t>K221 Cable</t>
  </si>
  <si>
    <t>K225 Cable</t>
  </si>
  <si>
    <t>K258 Cable</t>
  </si>
  <si>
    <t>K258U Cable</t>
  </si>
  <si>
    <t>K309 Cable</t>
  </si>
  <si>
    <t>K310 Cable</t>
  </si>
  <si>
    <t>K341 Cable</t>
  </si>
  <si>
    <t>K414 Cable</t>
  </si>
  <si>
    <t>K509 Cable</t>
  </si>
  <si>
    <t>K609 Cable</t>
  </si>
  <si>
    <t>K809 Cable</t>
  </si>
  <si>
    <t>921-069-000-10x</t>
  </si>
  <si>
    <t>EC069-101 Cable assembly</t>
  </si>
  <si>
    <t>921-069-000-20x</t>
  </si>
  <si>
    <t>EC069-201 Cable assembly</t>
  </si>
  <si>
    <t>921-069-000-50x</t>
  </si>
  <si>
    <t>EC069-501 Cable assembly</t>
  </si>
  <si>
    <t>921-069-000-70x</t>
  </si>
  <si>
    <t>EC069-701 Cable assembly</t>
  </si>
  <si>
    <t>921-112-000-51x</t>
  </si>
  <si>
    <t>EC112-511 Cable assembly</t>
  </si>
  <si>
    <t>921-112-000-52x</t>
  </si>
  <si>
    <t>EC112-521 Cable assembly</t>
  </si>
  <si>
    <t>921-112-000-54x</t>
  </si>
  <si>
    <t>EC112-541 Cable assembly</t>
  </si>
  <si>
    <t>921-112-000-55x</t>
  </si>
  <si>
    <t>EC112-551 Cable assembly</t>
  </si>
  <si>
    <t>921-112-000-56x</t>
  </si>
  <si>
    <t>EC112-561 Cable assembly</t>
  </si>
  <si>
    <t>921-112-000-57x</t>
  </si>
  <si>
    <t>EC112-571 Cable assembly</t>
  </si>
  <si>
    <t>921-112-000-58x</t>
  </si>
  <si>
    <t>EC112-581 Cable assembly</t>
  </si>
  <si>
    <t>921-112-000-59x</t>
  </si>
  <si>
    <t>EC112-591 Cable assembly</t>
  </si>
  <si>
    <t>922-119-000-00x</t>
  </si>
  <si>
    <t>EC119-003 Cable Assembly</t>
  </si>
  <si>
    <t>922-153-000-20x</t>
  </si>
  <si>
    <t>EC153-202 Cable Assembly</t>
  </si>
  <si>
    <t>922-153-000-40x</t>
  </si>
  <si>
    <t>EC153-401 Cable Assembly</t>
  </si>
  <si>
    <t>922-153-000-41x</t>
  </si>
  <si>
    <t>EC153-411 Cable Assembly</t>
  </si>
  <si>
    <t>922-175-000-10x</t>
  </si>
  <si>
    <t>EC175-10x Cable Assembly</t>
  </si>
  <si>
    <t>922-175-000-15x</t>
  </si>
  <si>
    <t>EC175-154 Cable Assembly</t>
  </si>
  <si>
    <t>922-222-000-00x</t>
  </si>
  <si>
    <t>EC222-002 Cable Assembly</t>
  </si>
  <si>
    <t>922-240-000-33x</t>
  </si>
  <si>
    <t>EC240-331 Cable Assembly</t>
  </si>
  <si>
    <t>922-318-000-00x</t>
  </si>
  <si>
    <t>EC318-002 Cable Assembly</t>
  </si>
  <si>
    <t>922-318-000-40x</t>
  </si>
  <si>
    <t>EC318-403 Cable Assembly</t>
  </si>
  <si>
    <t>922-319-000-00x</t>
  </si>
  <si>
    <t>EC319-002 Cable Assembly</t>
  </si>
  <si>
    <t>922-319-000-10x</t>
  </si>
  <si>
    <t>EC319-103 Cable Assembly</t>
  </si>
  <si>
    <t>922-348-000-00x</t>
  </si>
  <si>
    <t>EC348-001 Cable Assembly</t>
  </si>
  <si>
    <t>922-348-000-10x</t>
  </si>
  <si>
    <t>EC348-101 Cable Assembly</t>
  </si>
  <si>
    <t>922-348-000-20x</t>
  </si>
  <si>
    <t>EC348-201 Cable Assembly</t>
  </si>
  <si>
    <t>922-348-000-30x</t>
  </si>
  <si>
    <t>EC348-301 Cable Assembly</t>
  </si>
  <si>
    <t>922-348-000-40x</t>
  </si>
  <si>
    <t>EC348-401 Cable Assembly</t>
  </si>
  <si>
    <t>922-348-000-50x</t>
  </si>
  <si>
    <t>EC348-501 Cable Assembly</t>
  </si>
  <si>
    <t>922-349-000-00x</t>
  </si>
  <si>
    <t>EC349-001 Cable Assembly</t>
  </si>
  <si>
    <t>922-349-000-02x</t>
  </si>
  <si>
    <t>EC349-021 Cable Assembly</t>
  </si>
  <si>
    <t>922-349-000-10x</t>
  </si>
  <si>
    <t>EC349-101 Cable Assembly</t>
  </si>
  <si>
    <t>922-349-000-20x</t>
  </si>
  <si>
    <t>EC349-201 Cable Assembly</t>
  </si>
  <si>
    <t>922-349-000-30x</t>
  </si>
  <si>
    <t>EC349-301 Cable Assembly</t>
  </si>
  <si>
    <t>922-349-000-40x</t>
  </si>
  <si>
    <t>EC349-401 Cable Assembly</t>
  </si>
  <si>
    <t>922-349-000-50x</t>
  </si>
  <si>
    <t>EC349-501 Cable Assembly</t>
  </si>
  <si>
    <t>922-350-000-00x</t>
  </si>
  <si>
    <t>EC350-001 Cable Assembly</t>
  </si>
  <si>
    <t>922-350-000-02x</t>
  </si>
  <si>
    <t>EC350-021 Cable Assembly</t>
  </si>
  <si>
    <t>922-350-000-10x</t>
  </si>
  <si>
    <t>EC350-101 Cable Assembly</t>
  </si>
  <si>
    <t>922-350-000-20x</t>
  </si>
  <si>
    <t>EC350-201 Cable Assembly</t>
  </si>
  <si>
    <t>922-350-000-30x</t>
  </si>
  <si>
    <t>EC350-301 Cable Assembly</t>
  </si>
  <si>
    <t>922-350-000-40x</t>
  </si>
  <si>
    <t>EC350-401 Cable Assembly</t>
  </si>
  <si>
    <t>922-350-000-50x</t>
  </si>
  <si>
    <t>EC350-501 Cable Assembly</t>
  </si>
  <si>
    <t>922-378-000-01x</t>
  </si>
  <si>
    <t>EC378-011 Cable Assembly</t>
  </si>
  <si>
    <t>922-378-000-02x</t>
  </si>
  <si>
    <t>EC378-021 Cable Assembly</t>
  </si>
  <si>
    <t>922-378-000-20x</t>
  </si>
  <si>
    <t>EC378-201 Cable Assembly</t>
  </si>
  <si>
    <t>922-378-000-40x</t>
  </si>
  <si>
    <t>EC378-401 Cable Assembly</t>
  </si>
  <si>
    <t>922-390-000-00x</t>
  </si>
  <si>
    <t>EC390-003 Cable Assembly</t>
  </si>
  <si>
    <t>922-439-000-00x</t>
  </si>
  <si>
    <t>EC439-001 Cable Assembly</t>
  </si>
  <si>
    <t>922-439-000-10x</t>
  </si>
  <si>
    <t>EC439-102 Cable Assembly</t>
  </si>
  <si>
    <t>922-440-000-00x</t>
  </si>
  <si>
    <t>EC440-001 Cable Assembly</t>
  </si>
  <si>
    <t>922-440-000-10x</t>
  </si>
  <si>
    <t>EC440-102 Cable Assembly</t>
  </si>
  <si>
    <t>922-453-000-01x</t>
  </si>
  <si>
    <t>EC453-01x Cable Assembly</t>
  </si>
  <si>
    <t>922-622-000-00x</t>
  </si>
  <si>
    <t>EC622 Cable Assembly</t>
  </si>
  <si>
    <t>922-632-000-00x</t>
  </si>
  <si>
    <t>EC632-00x Cable Assembly</t>
  </si>
  <si>
    <t>922-632-000-10x</t>
  </si>
  <si>
    <t>EC632-10x Cable Assembly</t>
  </si>
  <si>
    <t>EC119-C1-E100-F0-G000</t>
  </si>
  <si>
    <t>EC-AE119 Cable assembly  for AE 119</t>
  </si>
  <si>
    <t>923-109-000-00x</t>
  </si>
  <si>
    <t>ED109-002 Cable assembly</t>
  </si>
  <si>
    <t>923-112-000-00x</t>
  </si>
  <si>
    <t>ED112-003 Cable assembly</t>
  </si>
  <si>
    <t>923-115-000-00x</t>
  </si>
  <si>
    <t>Cable Assembly ED115-00x</t>
  </si>
  <si>
    <t>923-115-000-20x</t>
  </si>
  <si>
    <t>Cable Assembly ED115-20x</t>
  </si>
  <si>
    <t>923-115-000-30x</t>
  </si>
  <si>
    <t>Cable Assembly ED115-30x</t>
  </si>
  <si>
    <t>923-120-000-01x</t>
  </si>
  <si>
    <t>ED120-012 Cable assembly</t>
  </si>
  <si>
    <t>923-120-000-11x</t>
  </si>
  <si>
    <t>ED120-113 Cable assembly</t>
  </si>
  <si>
    <t>923-121-000-01x</t>
  </si>
  <si>
    <t>ED121-012 Cable assembly</t>
  </si>
  <si>
    <t>924-139-000-00x</t>
  </si>
  <si>
    <t>EE139-002 Cable assembly</t>
  </si>
  <si>
    <t>924-143-000-00x</t>
  </si>
  <si>
    <t>EE143-002 Cable assembly</t>
  </si>
  <si>
    <t>943-140-000-03x</t>
  </si>
  <si>
    <t>EH140-03x Cable assembly</t>
  </si>
  <si>
    <t>943-140-000-13x</t>
  </si>
  <si>
    <t>EH140-13x Cable assembly</t>
  </si>
  <si>
    <t>-253°C (20K) to +500°C, 10 pC/g, 7/16”-27 UNS-2A connector, Ex approved</t>
  </si>
  <si>
    <t>-253°C (20K) to +500°C, 10 pC/g, 2m integral MI cable with overbraid, VM high temp 7/16” connector, Ex approved</t>
  </si>
  <si>
    <t>-54 to +400°C, 50 pC/g, 4043mm MI cable. LM 5000 gas turbine.</t>
  </si>
  <si>
    <t>-54 to +400°C, 50 pC/g, 3115 mm MI cable.</t>
  </si>
  <si>
    <t>Ex nA, output 100 pC/g, Temp.-range -54°C to 260°C,  3 m  cable protected by flexible sealed tube with flying leads.
- 4x socket head screw M6x35
- 4x Ring spring washers M6
- 1x Securing ring DIN 6799</t>
  </si>
  <si>
    <t>Ex nA, output 100 pC/g, Temp.-range -54°C to 260°C, 100 pC/g, 6 m cable protected by flexible sealed tube with flying leads.
- 4x socket head screw M6x35
- 4x Ring spring washers M6
- 1x Securing ring DIN 6799</t>
  </si>
  <si>
    <t>-54°C to 260°C, 100 pC/g,  11 m  cable protected by flexible sealed tube with flying leads, Ex approved</t>
  </si>
  <si>
    <t>-54°C to 260°C, 100 pC/g,  20 m  cable protected by flexible sealed tube with flying leads, Ex approved</t>
  </si>
  <si>
    <t>-54°C to 260°C, 100 pC/g,  3 m  cable protected by flexible sealed tube with flying leads
- 4 screws M6x35
- 4 washers for M6
- Clip DIN 6799
Replacement of 144-201-000-222 and 144-202-000-203</t>
  </si>
  <si>
    <t>-54°C to 260°C, 100 pC/g,  6 m  cable protected by flexible sealed tube with flying leads
- 4 screws M6x35
- 4 washers for M6
- Clip DIN 6799
Replacement of 144-201-000-422 and 144-202-000-403</t>
  </si>
  <si>
    <t>-54°C to 260°C, 100 pC/g,  11 m  cable protected by flexible sealed tube with flying leads
- 4 screws M6x35
- 4 washers for M6
- Clip DIN 6799
Replacement of 144-202-000-803</t>
  </si>
  <si>
    <t>-54°C to 260°C, 100 pC/g,  20 m  cable protected by flexible sealed tube with flying leads
- 4 screws M6x35
- 4 washers for M6
- Clip DIN 6799
Replacement of 144-202-000-853</t>
  </si>
  <si>
    <t>-54°C to 260°C, 100 pC/g,  8 m  cable protected by flexible sealed tube with flying lead, Ex approved</t>
  </si>
  <si>
    <t>-54°C to 260°C, 100 pC/g,  3 m  cable protected by flexible sealed tube with flying lead, Ex approved</t>
  </si>
  <si>
    <t>-54°C to 260°C, 100 pC/g,  11 m  cable protected by flexible sealed tube with flying lead, Ex approved</t>
  </si>
  <si>
    <t>-54°C to 260°C, 100 pC/g,  6 m  cable protected by flexible sealed tube with flying lead, Ex approved</t>
  </si>
  <si>
    <t>-54°C to 260°C, 100 pC/g,  10 m  cable protected by flexible sealed tube with flying lead, Ex approved</t>
  </si>
  <si>
    <t>-54°C to +260°C, 100 pC/g, side connector, 7/16''-27 UNS-2A, Ex approved</t>
  </si>
  <si>
    <t>-54°C to +260°C, 100 pC/g, 3m cable protected by flexible sealed tube with flying leads, Ex approved</t>
  </si>
  <si>
    <t>-54°C to +260°C, 100 pC/g, 6m cable protected by flexible sealed tube with flying leads, Ex approved</t>
  </si>
  <si>
    <t>-54°C to +260°C, 100 pC/g, 10m cable protected by flexible sealed tube with flying leads, Ex approved</t>
  </si>
  <si>
    <t>-54°C to +455°C (850°F),  50 pC/g, Side connector, 5/8"-24 UNEF-2A, Ex approved
Replacement of 303-031</t>
  </si>
  <si>
    <t>-54°C to +455°C (850°F),  50 pC/g, 2.1 m (84") integral MI cable with stainless steel overbraid and  5/8"-24 UNEF-2A, Ex approved
Replacement of 303-02</t>
  </si>
  <si>
    <t>-54°C to +455°C (850°F),  50 pC/g, 1.02 m (40") integral MI cable with overbraid and M83723/89Y1020-6, Ex approved</t>
  </si>
  <si>
    <t>-54°C to +455°C (850°F),  50 pC/g, 2.06 m (81") integral MI cable with overbraid and M83723/89Y1020-6, Ex approved, replacement of 303-033</t>
  </si>
  <si>
    <t>-54°C to +455°C (850°F),  50 pC/g, 1.14 m (45") integral MI cable with overbraid and M83723/89Y1020-6, Ex approved</t>
  </si>
  <si>
    <t>-54°C to +455°C (850°F),  50 pC/g, 1.35 m (53") integral MI cable with overbraid and M83723/89Y1020-6, Ex approved, replacement of 303-035</t>
  </si>
  <si>
    <t>-54°C to +455°C (850°F),  50 pC/g, 1.27 m (50") integral MI cable with overbraid and M83723/89Y1020-6, Ex approved, replacement of 303-039</t>
  </si>
  <si>
    <t>-54°C to +455°C (850°F),  50 pC/g, 1.98 m (78") integral MI cable with overbraid and M83723/89Y1020-6, Ex approved, replacement of 303-041</t>
  </si>
  <si>
    <t>-54°C to +455°C (850°F),  50 pC/g, 2.64 m (104") integral MI cable with overbraid and M83723/89Y1020-6, Ex approved, replacement of 303-037</t>
  </si>
  <si>
    <t>-54°C to +455°C (850°F),  50 pC/g, 0.69 m (27") integral MI cable with overbraid and M83723/89Y1020-6, Ex approved</t>
  </si>
  <si>
    <t>-54°C to +455°C (850°F),  50 pC/g, 1.55 m (61") integral MI cable with overbraid and M83723/89Y1020-6, Ex approved</t>
  </si>
  <si>
    <t>-54°C to +455°C (850°F),  50 pC/g, 1.22 m (48") integral MI cable with overbraid and  M83723/89Y1020-N, Ex approved, replacement of 303-032</t>
  </si>
  <si>
    <t>-54°C to +455°C (850°F),  50 pC/g, 2.06 m (81") integral MI cable with overbraid and  M83723/89Y1020-N, Ex approved</t>
  </si>
  <si>
    <t>-54°C to +455°C (850°F),  50 pC/g, 1.14 m (45") integral MI cable with overbraid and  M83723/89Y1020-N, Ex approved, replacement of 303-034</t>
  </si>
  <si>
    <t>-54°C to +455°C (850°F),  50 pC/g, 0.69 m (27") integral MI cable with overbraid and  M83723/89Y1020-N, Ex approved, replacement of 303-036</t>
  </si>
  <si>
    <t>-54°C to +455°C (850°F),  50 pC/g, 1.4 m (55") integral MI cable with overbraid and  M83723/89Y1020-N, Ex approved, replacement of 303-038</t>
  </si>
  <si>
    <t>VC2 based sensing element, -196°C to +700°C,  10 pC/g, 5 m integral MI cable with VM-Lemo type 0 connector</t>
  </si>
  <si>
    <t>VC2 based sensing element, -196°C to +700°C,  10 pC/g, 12.5 m integral MI cable with VM-Lemo type 0 connector</t>
  </si>
  <si>
    <t>VC2 based sensing element, -196°C to +700°C,  10 pC/g, 20 m integral MI cable with VM-Lemo type 0 connector</t>
  </si>
  <si>
    <t>VC2 based sensing element, -196°C to +700°C,  10 pC/g, 8 m integral MI cable with VM-Lemo type 0 connector</t>
  </si>
  <si>
    <t>VC2 based sensing element, -196°C to +700°C,  10 pC/g, 3.5 m integral MI cable with VM-Lemo type 0 connector</t>
  </si>
  <si>
    <t>VC2 based sensing element, -196°C to +700°C, 10 pC/g, 5 m integral MI cable with VM-Lemo type 0 connector, Ex approved</t>
  </si>
  <si>
    <t>VC2 based sensing element, -196°C to +700°C, 10 pC/g, 8 m integral MI cable with VM-Lemo type 0 connector, Ex approved</t>
  </si>
  <si>
    <t>VC2 based sensing element, -196°C to +700°C, 10 pC/g, 3.5 m integral MI cable with VM-Lemo type 0 connector, Ex approved</t>
  </si>
  <si>
    <t>VC2 based sensing element, -196°C to +700°C, 10 pC/g, 12.5 m integral MI cable with VM-Lemo type 0 connector, Ex approved</t>
  </si>
  <si>
    <t>VC2 based sensing element, -196°C to +700°C, 10 pC/g, 5 m integral MI cable with VM 7/16" high temp connector, Ex approved</t>
  </si>
  <si>
    <t>-54 to +455°C, 50 pC/g, 1.5 meters integral cable with overbraid, CG505 mating connector with flange</t>
  </si>
  <si>
    <t>-54 to +455°C, 50 pC/g, 3.7 meters integral cable with overbraid, CG505 mating connector with flange</t>
  </si>
  <si>
    <t>Symmetrical charge amplifier with configurable low-pass and high-pass filter, optional integrator, voltage or current output and differrente mounting options. Replaces 244-704-000-xxx.</t>
  </si>
  <si>
    <t>Symmetrical charge amplifier, dynamic range 0 - 200 mbar, GE labelling. Replaces 244-704-000-11x</t>
  </si>
  <si>
    <t>Symmetrical charge amplifier, dynamic range 0 - 1200 mbar, GE labelling. Replaces 244-704-000-14x</t>
  </si>
  <si>
    <t>Symmetrical charge amplifier with configurable low-pass and high-pass filter, optional integrator, voltage or current output and differrente mounting options.
- A2: Explosive (Ex i) Environment
- B1: Without diagnostic
- C0.5: Transfer Sensitivity without integrator = 0.5
- D1: Transfer Unit without integrator in uA/pC
- E2: HP Filter in Hz = 2
- F5000: LP Filter in Hz = 5000
- G1: Without rail DIN adaptor</t>
  </si>
  <si>
    <t>Symmetrical charge amplifier, dynamic range 0 - 200 mbar, GE labelling. Replaces 244-704-000-61x</t>
  </si>
  <si>
    <t>Symmetrical charge amplifier, dynamic range 0 - 1200 mbar, GE labelling. Replaces 244-704-000-64x</t>
  </si>
  <si>
    <t>VC2 based sensing element, -70°C to 350°C, 5 µA/g, LF version,  3 m integral cable protected by flexible sealed tube, bayonet-locked stainless steel connector, Ex approved, 4 holes mounting</t>
  </si>
  <si>
    <t>VC2 based sensing element, -70°C to 350°C, 5 µA/g, LF version,  4 m integral cable protected by flexible sealed tube, bayonet-locked stainless steel connector, Ex approved, 4 holes mounting</t>
  </si>
  <si>
    <t>VC2 based sensing element, -70°C to 350°C, 5 µA/g, LF version,  3 m integral cable protected by flexible sealed tube, bayonet-locked stainless steel connector, Ex approved, 3 holes mounting</t>
  </si>
  <si>
    <t>VC2 based sensing element, -70°C to 350°C, 5 µA/g, HF version,  3 m integral cable protected by flexible sealed tube, bayonet-locked stainless steel connector, Ex approved, 3 holes mounting</t>
  </si>
  <si>
    <t>VC2 based sensing element, -70°C to 350°C, 5 µA/g, HF version,  3 m integral cable protected by flexible sealed tube, MIL-C-83723 stainless steel threaded connector,  Ex approved, 3 holes mounting</t>
  </si>
  <si>
    <t>VC2 based sensing element, -70°C to 350°C, 5 µA/g, HF version,  6 m integral cable protected by flexible sealed tube, MIL-C-83723 stainless steel threaded connector, Ex approved, 3 holes mounting</t>
  </si>
  <si>
    <t xml:space="preserve">-54°C to 260°C, 10 µA/g, 3 m cable protected by flexible sealed tube, bayonet-locked stainless steel connector.
Replacement of 444-136-000-201
</t>
  </si>
  <si>
    <t xml:space="preserve">-54°C to 260°C, 10 µA/g, 3 m cable protected by flexible sealed tube, bayonet-locked stainless steel connector, Ex approved.
Replacement of 444-136-000-102
</t>
  </si>
  <si>
    <t xml:space="preserve">-54°C to 260°C, 10 µA/g, 3 m cable protected by flexible sealed tube, MIL-C-83723 stainless steel threaded connector, Ex approved.
Replacement of 444-136-000-401
</t>
  </si>
  <si>
    <t>-30°C to 125°C, 50 µA/g, 3 m cable protected by flexible sealed tube with fliying leads.
Replacement of 444-310-000-605</t>
  </si>
  <si>
    <t>-30°C to 125°C, 50 µA/g, 6 m cable protected by flexible sealed tube with fliying leads.
Replacement of 444-310-000-805</t>
  </si>
  <si>
    <t>-30°C to 125°C, 50 µA/g, 12 m cable protected by flexible sealed tube with flying leads.
Replacement of 444-310-000-1005</t>
  </si>
  <si>
    <t>-30°C to 125°C, 50 µA/g, 20 m cable protected by flexible sealed tube with flying leads.</t>
  </si>
  <si>
    <t>-30°C to 125°C, 50 µA/g, 3 m cable protected by flexible sealed tube with fliying leads, Ex approved.
Replacement of 444-310-000-505</t>
  </si>
  <si>
    <t>-30°C to 125°C, 50 µA/g, 6 m cable protected by flexible sealed tube with fliying leads, Ex approved
Replacement of 444-310-000-705</t>
  </si>
  <si>
    <t>-30°C to 125°C, 50 µA/g, 8 m cable protected by flexible sealed tube with fliying leads, Ex approved
Replacement of 444-310-000-905</t>
  </si>
  <si>
    <t>-30°C to 125°C, 50 µA/g, 11 m cable protected by flexible sealed tube with fliying leads, Ex approved</t>
  </si>
  <si>
    <t>-30°C to 125°C, 50 µA/g, 0.4 m cable protected by flexible sealed tube with fliying leads, Ex approved
Replacement of 444-310-000S003</t>
  </si>
  <si>
    <t>-30°C to 125°C, 50 µA/g, MIL-C-83723 stainless steel threaded connector</t>
  </si>
  <si>
    <t>Piezoelectric accelerometer with integrated electronics, -55 to 120°C for 100mV/g and -55 to 90°C for 500 mV/g, top exit</t>
  </si>
  <si>
    <t>Piezoelectric accelerometer with integrated electronics, -55 to 120°C, 5 or 10m Teflon FEP cable with overbraid</t>
  </si>
  <si>
    <t>Piezoelectric accelerometer with integrated electronics, -55 to 120°C for 100mV/g and -55 to 90°C for 500 mV/g, side exit</t>
  </si>
  <si>
    <t>Piezoelectric accelerometer with integrated electronics, 4-20mA output, 55 to 120°C, top exit</t>
  </si>
  <si>
    <t>CE687-11x Piezoelectric accelerometer with integrated electronics, 4-20mA output -55 to 90°C, 5m Teflon FEP cable with overbraid</t>
  </si>
  <si>
    <t>Piezoelectric velocity sensor, 4mV/mm/s (100mV/ips),  -55 to 120°C, top exit</t>
  </si>
  <si>
    <t>Piezoelectric velocity sensor, 4-20mA output, -55 to 90°C, top exit</t>
  </si>
  <si>
    <t>Piezoelectric velocity sensor, 4-20mA output, -55 to 90°, 5m Teflon FEP cable with overbraid</t>
  </si>
  <si>
    <t>A0: Version = Standard (-25 to +80 °C)
B1: Measuring direction = Horizontal
C1: Cable output = Axial
E050: Integral cable = 5 m
F0: Cable protection = Without
G000: Protection length = Without</t>
  </si>
  <si>
    <t>A0: Version = Standard (-25 to +80 °C)
B1: Measuring direction = Horizontal
C1: Cable output = Axial
E050: Integral cable = 5 m
F1: Cable protection = With
G048: Protection length = 4.8 m</t>
  </si>
  <si>
    <t>A0: Version = Standard (-25 to +80 °C)
B1: Measuring direction = Horizontal
C1: Cable output = Axial
E100: Integral cable = 10 m
F0: Cable protection = Without
G000: Protection length = Without</t>
  </si>
  <si>
    <t>A0: Version = Standard (-25 to +80 °C)
B1: Measuring direction = Horizontal
C1: Cable output = Axial
E100: Integral cable = 10 m
F1: Cable protection = With
G098: Protection length = 9.8 m</t>
  </si>
  <si>
    <t>A0: Version = Standard (-25 to +80 °C)
B1: Measuring direction = Horizontal
C2: Cable output = Radial
E050: Integral cable = 5 m
F1: Cable protection = With
G048: Protection length = 4.8 m</t>
  </si>
  <si>
    <t>A0: Version = Standard (-25 to +80 °C)
B1: Measuring direction = Horizontal
C2: Cable output = Radial
E100: Integral cable = 10 m
F1: Cable protection = With
G098: Protection length = 9.8 m</t>
  </si>
  <si>
    <t>A0: Version = Standard (-25 to +80 °C)
B1: Measuring direction = Horizontal
C3: Cable output = Connector
E000: Integral cable = No cable
F0: Cable protection = Without
G000: Protection length = Without</t>
  </si>
  <si>
    <t>A0: Version = Standard (-25 to +80 °C)
B2: Measuring direction = Vertical
C1: Cable output = Axial
E050: Integral cable = 5 m
F0: Cable protection = Without
G000: Protection length = Without</t>
  </si>
  <si>
    <t>A0: Version = Standard (-25 to +80 °C)
B2: Measuring direction = Vertical
C1: Cable output = Axial
E100: Integral cable = 10 m
F0: Cable protection = Without
G000: Protection length = Without</t>
  </si>
  <si>
    <t>A0: Version = Standard (-25 to +80 °C)
B2: Measuring direction = Vertical
C2: Cable output = Radial
E050: Integral cable = 5 m
F1: Cable protection = With
G048: Protection length = 4.8 m</t>
  </si>
  <si>
    <t>A0: Version = Standard (-25 to +80 °C)
B2: Measuring direction = Vertical
C3: Cable output = Connector
E000: Integral cable = No cable
F0: Cable protection = Without
G000: Protection length = Without</t>
  </si>
  <si>
    <t>A0: Version = Standard (-25 to +80 °C)
B3: Measuring direction = All mounting direction (360°)
C3: Cable output = Connector
E000: Integral cable = No cable
F0: Cable protection = Without
G000: Protection length = Without</t>
  </si>
  <si>
    <t>-29°C to +204°C, 20mV/mm/s, mounting thread 1/2 - 20UNF, MIL-C-5015 connector, natural frequency 10 Hz, Ex approved</t>
  </si>
  <si>
    <t>-29°C to +121°C, 20mV/mm/s, mounting thread 1/2 - 20UNF, MIL-C-5015 connector, natural frequency 10 Hz, Ex approved</t>
  </si>
  <si>
    <t>Conditioner for CV 210 velocity transducer, with voltage or current modulation output</t>
  </si>
  <si>
    <t>Low-frequency velocity transducer with integrated  electronics</t>
  </si>
  <si>
    <t>0°C to 75°C, 2mA/g, 0.2 - 700 Hz, MS3111F8-33P connector, 1m integral cable</t>
  </si>
  <si>
    <t>0°C to 75°C, 2mA/g, 0.2 - 700 Hz, flying leads, 10m integral cable</t>
  </si>
  <si>
    <t>0°C to 75°C, 2mA/g, 0.2 - 700 Hz, EN2997RS60803MN connector, 1m integral cable</t>
  </si>
  <si>
    <t>0°C to 75°C, 2mA/g, 0.2 - 700 Hz, EN2997RS60803MN connector, 5m integral cable</t>
  </si>
  <si>
    <t>0°C to 75°C, 2mA/g, 0.2 - 700 Hz, MS3111F8-33P connector, 5m integral cable</t>
  </si>
  <si>
    <t>Proximty transducer extension cable, FEP insulated coaxial cable optionally protected by a flexible tube. Match TQ 403/423</t>
  </si>
  <si>
    <t>Proximity transducer extension cable , FEP insulated coaxial cable with self-locking connectors, optionally protected by a flexible hose, matching TQ 902/412/422/432/442</t>
  </si>
  <si>
    <t>Proximity transducer conditioner with self-locking connector, matching TQ/EA 4X1, 4X2, 4X3 and 9X2</t>
  </si>
  <si>
    <t>Proximity transducer conditioner 4-20 mA with self-locking connector, matching TQ/EA 4X1, 4X2, 9X1 and 9X2</t>
  </si>
  <si>
    <t>Probe mounting adapter with polyester housing, different choice of stainless steel rod lengths, adapter threads or cable fittings, including a proximity chain measurement TQ912 and IQS900 with 1m cable</t>
  </si>
  <si>
    <t>Probe mounting adapter with polyester housing, different choice of stainless steel rod lengths, adapter threads or cable fittings, for the mounting of a proximity probe TQ 912</t>
  </si>
  <si>
    <t>Probe mounting adapter with aluminum housing for high temp. application (200°C), different choice of stainless steel rod lengths, adapter threads or cable fittings, for the mounting of a proximity probe TQ 912</t>
  </si>
  <si>
    <t>PA153 Probe mounting adapter for TQ412 without TQ</t>
  </si>
  <si>
    <t>Proximity Transducer with tip Ø 5mm, IP 68 rating, self-locking connector, measuring range 2mm, matching IQS 450 signal conditioner (coding B1X)</t>
  </si>
  <si>
    <t>Radial proximity transducer with tip Ø 8.2mm, 5m integral cable, self-locking connector, measuring range 2 or 4mm, matching IQS 450 signal conditioner</t>
  </si>
  <si>
    <t>Proximity Transducer with tip Ø 18mm,  IP 68 rating, self-locking connector, measuring range 12mm, matching IQS 450 signal conditioner (coding B3X)</t>
  </si>
  <si>
    <t>Proximity Transducer with tip Ø 8.2mm with 1m integral cable for PA 150, Ex ia approved,  IP 68 rating, self-locking connector, measuring range 2 or 4mm</t>
  </si>
  <si>
    <t>Proximity Transducer with tip Ø 8.2mm with 1m integral cable for PA 150, Ex nA approved,  IP 68 rating, self-locking connector, measuring range 2 or 4mm</t>
  </si>
  <si>
    <t>Proximity Transducer with tip Ø 12.7mm, pressure proof 100 bar at the tip, self-locking connector, measuring range 4mm, matching IQS 450 signal conditioner (coding B2X)</t>
  </si>
  <si>
    <t>Proximity Transducer with tip Ø 25mm, pressure proof 100 bar at the tip, self-locking connector, measuring range 12mm, matching IQS 450 signal conditioner (coding B3X)</t>
  </si>
  <si>
    <t>Proximity Transducer with tip Ø 12.7mm, pressure proof 100 bar at the tip, self-locking connector, reverse mount, measuring range 4mm, matching IQS 450 signal conditioner (coding B2X)</t>
  </si>
  <si>
    <t>Proximity Transducer with right angle probe tip Ø 8.2mm, IP 68 rating, self-locking connector measuring range 2 or 4mm, matching IQS 45X signal conditioner</t>
  </si>
  <si>
    <t>Proximity Transducer with tip Ø 8.2mm,  IP 68 rating, self-locking connector,  measuring range 2 or 4mm, matching IQS450 or IQS900 signal conditioner (coding B2X)</t>
  </si>
  <si>
    <t>Proximity Transducer for reverse mount with tip Ø 8.2mm,  IP 68 rating, self-locking connector, measuring range 2 or 4mm, matching IQS 450 signal conditioner (coding B2X)</t>
  </si>
  <si>
    <t>Proximity Transducer with tip Ø 12.7mm, pressure proof 100 bar at the tip, self-locking connector, measuring range 4mm, matching IQS 900 signal conditioner (coding B2X)</t>
  </si>
  <si>
    <t>Proximity Transducer with tip Ø 12.7mm, pressure proof 100 bar at the tip, self-locking connector, reverse mount, measuring range 4mm, matching IQS 900 signal conditioner (coding B2X)</t>
  </si>
  <si>
    <t>Proximity Transducer with right angle probe tip Ø 8.2mm, IP 68 rating, self-locking connector measuring range 2 or 4mm, matching IQS 900 signal conditioner</t>
  </si>
  <si>
    <t>OEM version 
Probe WW017-A1-B1-C200-D200-E050-F1-G048-H05
-20 to +145°C, 6 mm range,  tip 22mm, 5m  integral cable with  protection, IP67
Transmitter RE103
0 to +85 °C, 1 channel,2x 4 to 20 mA and 1x  0.5... +4.5 VDC output
Power supply +24VDC
Alu housing, IP67, 120 x 122 x 81 mm</t>
  </si>
  <si>
    <t>A1: Version = Standard (- 20 to +180° C)
B1: Thread = M24 x 1.5 mounting thread
C200: Body length = 200 mm
E050: Cable length = 5 m
F1: Protection = Flexible stainless
G048: Protection length = 4.8 m
H05: System length = 5 m</t>
  </si>
  <si>
    <t>A2: Version = ATEX certified (Zone 2)
B1: Thread = M24 x 1.5 mounting thread
C200: Body length = 200 mm
E050: Cable length = 5 m
F1: Protection = Flexible stainless
G048: Protection length = 4.8 m
H05: System length = 5 m</t>
  </si>
  <si>
    <t>A2: Version = ATEX certified (Zone 2)
B1: Thread = M24 x 1.5 mounting thread
C300: Body length = 300 mm
E050: Cable length = 5 m
F1: Protection = Flexible stainless
G048: Protection length = 4.8 m
H05: System length = 5 m</t>
  </si>
  <si>
    <t>030: Sensor = RE030
050: Length = 5 m
000: Protected length = 0m</t>
  </si>
  <si>
    <t>030: Sensor = RE030
100: Length = 10 m
000: Protected length = 0m</t>
  </si>
  <si>
    <t>A022: Sensor = RE022-002
E050: Length = 5 m
F0: Protection = Without
G000: Protected length = Without</t>
  </si>
  <si>
    <t>A022: Sensor = RE022-002
E100: Length = 10 m
F0: Protection = Without
G000: Protected length = Without</t>
  </si>
  <si>
    <t>A022: Sensor = RE022-002
E100: Length = 10 m
F1: Protection = With
G098: Protected length = 9.8 m</t>
  </si>
  <si>
    <t>A030: Sensor = RE030-002 (available end 2023)
E050: Length = 5 m
F0: Protection = Without
G000: Protected length = Without</t>
  </si>
  <si>
    <t>A030: Sensor = RE030-002 (available end 2023)
E100: Length = 10 m
F0: Protection = Without
G000: Protected length = Without</t>
  </si>
  <si>
    <t>A030: Sensor = RE030-002 (available end 2023)
E100: Length = 10 m
F1: Protection = With
G098: Protected length = 9.8 m</t>
  </si>
  <si>
    <t>030: Sensor = RE030
02: Measuring range start = 2 mm
32: Measuring range end = 32 mm
050: Cable length = 5 m</t>
  </si>
  <si>
    <t>A022: Sensor = RE022-002
C02: Measuring range start = 2 mm
D22: Measuring range end = 22 mm 
E05: Cable length = 5 m</t>
  </si>
  <si>
    <t>A022: Sensor = RE022-002
C02: Measuring range start = 2 mm
D24: Measuring range end = 24 mm 
E05: Cable length = 5 m</t>
  </si>
  <si>
    <t>A022: Sensor = RE022-002
C02: Measuring range start = 2 mm
D24: Measuring range end = 24 mm 
E10: Cable length = 10 m</t>
  </si>
  <si>
    <t>A022: Sensor = RE022-002
C03: Measuring range start = 3 mm
D23: Measuring range end = 23 mm 
E10: Cable length = 10 m</t>
  </si>
  <si>
    <t>A030: Sensor = RE030-002 (available end 2023)
C02: Measuring range start = 2 mm
D32: Measuring range end = 32 mm 
E05: Cable length = 5 m</t>
  </si>
  <si>
    <t>A030: Sensor = RE030-002 (available end 2023)
C02: Measuring range start = 2 mm
D32: Measuring range end = 32 mm 
E10: Cable length = 10 m</t>
  </si>
  <si>
    <t>A01: Version = Standard
B01: Material = Aluminium
C02: Relais = 2
D01: Terminals = Spring
E0: Measuring direction = Not applicable</t>
  </si>
  <si>
    <t>A02: Version = EX (ATEX / IECEx)
EPS 22 ATEX 1 192 X : II 2G Ex db IIC T6 Gb / II 2D Ex tb IIIC T100°C Db
IECEx EPS 22.0034X : Ex db IIC T6 Gb / Ex tb IIIC T100°C Db
B02: Material = Stainless Steel
C02: Relais = 2
D02: Terminals = Screw
E0: Measuring direction = Not applicable</t>
  </si>
  <si>
    <t>A08: Version = M2 (standard environment only)
B01: Material = Aluminium
C02: Relais = 2
D01: Terminals = Spring
E1: Measuring direction = Horizontal</t>
  </si>
  <si>
    <t>A09: Version = LC (standard environment only)
B01: Material = Aluminium
C01: Relais = 1
D01: Terminals = Spring
E1: Measuring direction = Horizontal</t>
  </si>
  <si>
    <t>A09: Version = LC (standard environment only)
B01: Material = Aluminium
C01: Relais = 1
D01: Terminals = Spring
E2: Measuring direction = Vertical</t>
  </si>
  <si>
    <t>VC2 based sensing element, -196°C to +650°C, 232 pC/bar, 12.5 m integral MI cable, VM-Lemo type 0 connector, Ex approved</t>
  </si>
  <si>
    <t xml:space="preserve">VC2 based sensing element, -196°C to +650°C, 232 pC/bar, 5 m integral MI cable, VM-Lemo type 0 connector, Ex approved. </t>
  </si>
  <si>
    <t>VC2 based sensing element, -196°C to +650°C, 232 pC/bar, 1.5 m integral MI cable, VM-Lemo type 0 connector, Ex approved</t>
  </si>
  <si>
    <t>VC2 based sensing element,  -196°C to +650°C, 232 pC/bar, 12.5 m integral MI cable, VM 7/16" high temp connector, Ex approved</t>
  </si>
  <si>
    <t>VC2 based sensing element, -196°C to +650°C, 232 pC/bar,  5 m integral MI cable, VM 7/16" high temp connector, Ex approved</t>
  </si>
  <si>
    <t>VC2 based sensing element, -196°C to +650°C, 232 pC/bar, 1.5 m integral MI cable, VM 7/16" high temp connector, Ex approved</t>
  </si>
  <si>
    <t>VC2 based sensing element, -196°C to +650°C, 232 pC/bar, 12.5 m integral MI cable, VM 7/16" high temp connector, Protection grid, Ex approved</t>
  </si>
  <si>
    <t>VC2 based sensing element, -196°C to +650°C, 232 pC/bar, 5 m integral MI cable, VM 7/16" high temp connector, Protection grid, Ex approved</t>
  </si>
  <si>
    <t>VC2 based sensing element, -196°C to +650°C, 232 pC/bar, 12.5 m integral MI cable with overbraid, VM 7/16" high temp connector, Ex approved</t>
  </si>
  <si>
    <t>VC2 based sensing element, -196°C to +650°C, 232 pC/bar, 5 m integral MI cable with overbraid, VM 7/16" high temp connector, Ex approved</t>
  </si>
  <si>
    <t>VC2 based sensing element, -196°C to +400°C, 190 pC/bar, 7/16"-27 UNS-2A connector</t>
  </si>
  <si>
    <t>VC2 based sensing element, -196°C to +650°C, 232 pC/bar, 1.2 m integral MI cable with overbraid, M83723/89Y10207 connector, special GE flange</t>
  </si>
  <si>
    <t>VC2 based sensing element, -196°C to +650°C, 232 pC/bar, 2.1 m integral MI cable with overbraid, M83723/89Y10207 connector, special GE flange</t>
  </si>
  <si>
    <t>VC2 based sensing element, -196°C to +650°C, 232 pC/bar, 2.5 m integral MI cable with overbraid, M83723/89Y10207 connector, special GE flange</t>
  </si>
  <si>
    <t>VC2 based sensing element, -196°C to +650°C, 232 pC/bar, 1 m twisted MI cable, one sleeve, VM-Lemo type 0 type 0  connector, Ex approved</t>
  </si>
  <si>
    <t>VC2 based sensing element, -196°C to +650°C, 232 pC/bar, 4 m twisted MI cable, VM-Lemo type 0 connector, Ex approved</t>
  </si>
  <si>
    <t>VC2 based sensing element, -196°C to +650°C, 232 pC/bar, 4 m twisted MI cable with overbraid for GT24B/SEV, VM-Lemo type 0 connector, Ex approved</t>
  </si>
  <si>
    <t>VC2 based sensing element, -196°C to +650°C, 232 pC/bar, 4 m twisted MI cable with overbraid for GT24B/EV, VM-Lemo type 0 connector, Ex approved</t>
  </si>
  <si>
    <t>VC2 based sensing element, -196°C to +650°C, 232 pC/bar, 4 m twisted MI cable with overbraid for GT26B/SEV, VM-Lemo type 0 connector, Ex approved</t>
  </si>
  <si>
    <t>VC2 based sensing element, -196°C to +650°C, 232 pC/bar, 4 m twisted MI cable with overbraid for GT26B/EV, VM-Lemo type 0 connector, Ex approved</t>
  </si>
  <si>
    <t>VC2 based sensing element, -196°C to +650°C, 232 pC/bar, 4 m twisted MI cable with overbraid for GT24AB/SEV, VM-Lemo type 0 connector, Ex approved</t>
  </si>
  <si>
    <t>VC2 based sensing element, -196°C to +650°C, 232 pC/bar, 4 m twisted MI cable with overbraid for GT24AB/EV, VM-Lemo type 0 connector, Ex approved</t>
  </si>
  <si>
    <t>VC2 based sensing element, -196°C to +650°C, 232 pC/bar, 4 m twisted MI cable with overbraid for GT26AB/SEV, VM-Lemo type 0 connector, Ex approved</t>
  </si>
  <si>
    <t>VC2 based sensing element, -196°C to +650°C, 232 pC/bar, 4 m twisted MI cable with overbraid for GT26AB/EV, VM-Lemo type 0 connector, Ex approved</t>
  </si>
  <si>
    <t>VC2 based sensing element, -196°C to +650°C, 232 pC/bar, 12.5 m  integral MI cable, VM-Lemo type 0 connector, Ex approved</t>
  </si>
  <si>
    <t>VC2 based sensing element, -196°C to +650°C, 232 pC/bar, 25 m  integral MI cable, VM-Lemo type 0 connector, Ex approved</t>
  </si>
  <si>
    <t>VC2 based sensing element, -196°C to +650°C, 232 pC/bar, 5 m  integral MI cable, VM-Lemo type 0 connector, Ex approved</t>
  </si>
  <si>
    <t>VC2 based sensing element, -196°C to +650°C, 232 pC/bar, 1.5 m  integral MI cable, VM-Lemo type 0 connector, Ex approved</t>
  </si>
  <si>
    <t>VC2 based sensing element, -196°C to +700°C, 25 pC/bar, 0.5 m integral MI cable, VM-Lemo type 0 connector, Ex approved</t>
  </si>
  <si>
    <t>VC2 based sensing element, -196°C to +700°C, 25 pC/bar, 1 m integral MI cable, VM-Lemo type 0 connector, Ex approved</t>
  </si>
  <si>
    <t>VC2 based sensing element, -196°C to +700°C, 25 pC/bar, 2 m integral MI cable, VM-Lemo type 0 connector, Ex approved</t>
  </si>
  <si>
    <t>VC2 based sensing element, -196°C to +700°C, 25 pC/bar, 3 m integral MI cable, VM-Lemo type 0 connector, Ex approved</t>
  </si>
  <si>
    <t>VC2 based sensing element, -196°C to +700°C, 25 pC/bar, 0.5 m integral MI cable, VM 7/16" high temp connector, Ex approved</t>
  </si>
  <si>
    <t>VC2 based sensing element, -196°C to +700°C, 25 pC/bar, 1 m integral MI cable, VM 7/16" high temp connector, Ex approved</t>
  </si>
  <si>
    <t>VC2 based sensing element, -196°C to +700°C, 25 pC/bar, 2 m integral MI cable, VM 7/16" high temp connector, Ex approved</t>
  </si>
  <si>
    <t>VC2 based sensing element, -196°C to +700°C, 25 pC/bar, 3 m integral MI cable, VM 7/16" high temp connector, Ex approved</t>
  </si>
  <si>
    <t>VC2 based sensing element, -196°C to +700°C, 25 pC/bar, 5 m integral MI cable, VM 7/16" high temp connector, Ex approved</t>
  </si>
  <si>
    <t>-70°C to 520°C, 200pC/bar, 0.5 m integral MI cable, VM-Lemo type 0 connector, Ex approved</t>
  </si>
  <si>
    <t>-70°C to 520°C, 200pC/bar, 1 m integral MI cable, VM-Lemo type 0 connector, Ex approved</t>
  </si>
  <si>
    <t>-70°C to 520°C, 200pC/bar, 2 m integral MI cable, VM-Lemo type 0 connector, Ex approved</t>
  </si>
  <si>
    <t>-70°C to 520°C, 200pC/bar, 0.5 m integral MI cable, VM-7/16" high temp connector, Ex approved</t>
  </si>
  <si>
    <t>-70°C to 520°C, 200pC/bar, 1 m integral MI cable, VM-7/16" high temp connector, Ex approved</t>
  </si>
  <si>
    <t>-70°C to 520°C, 200pC/bar, 2 m integral MI cable, VM-7/16" high temp connector, Ex approved</t>
  </si>
  <si>
    <t>-70°C to 520°C, 200pC/bar, 3 m integral MI cable, VM-7/16" high temp connector, Ex approved</t>
  </si>
  <si>
    <t>-70°C to 520°C, 200pC/bar, 5 m integral MI cable, VM-7/16" high temp connector, Ex approved</t>
  </si>
  <si>
    <t>-70°C to 520°C, 200pC/bar, 3 m integral MI cable and mounting adapter, VM-Lemo type 0 connector, Ex approved</t>
  </si>
  <si>
    <t>-70°C to 520°C, 200pC/bar, 3 m integral MI cable and mounting adapter, VM-7/16" high temp connector, Ex approved</t>
  </si>
  <si>
    <t>-55°C to +520°C, 750 pC/bar, 0,15 pC/g, 0,3 m (12") integral MI cable with overbraid, VM 7/16" high temp connector, Ex approved</t>
  </si>
  <si>
    <t>-55°C to +520°C, 750 pC/bar, 0,15 pC/g, 1 m (39.4") integral MI cable with overbraid, VM 7/16" high temp connector, Ex approved</t>
  </si>
  <si>
    <t>-55°C to +520°C, 750 pC/bar, 0,15 pC/g, 0,3 m (12") integral MI cable with overbraid, VM 7/16" high temp connector, Ex approved. Includes 2pcs 143-232-901-321 Gasket and 1pce 809-131-000-021 Mounting Adapter MA131</t>
  </si>
  <si>
    <t xml:space="preserve">Dynamic Pressure Sensor Kit CP232 consisting of: 
&lt;br&gt;1x Dynamic Pressure Sensor CP 232 P/N 143-232-000-232  with 1 m MI-Integral cable with metal protection and VM 7/16" high temperture connector -55°C to +520°C, ATEX according to Siemens DGSLV-00000562 (item 1) 
&lt;br&gt;1x Mounting Adaptor MA 131 P/N 809-131-000-131 M24, length 97mm according to Siemens DGSLV-00000562 (item 2) 
&lt;br&gt;2x Gasket Seal P/N 143-232-901-321 according to Siemens DGSLV-00000562 (item 3) </t>
  </si>
  <si>
    <t>-55°C to +520°C, 750 pC/bar, 0,15 pC/g, 3 m integral MI cable with overbraid, VM 7/16" high temp connector, Ex approved</t>
  </si>
  <si>
    <t>-55°C to +520°C, 750 pC/bar, 0.15 pC/g, 2 m integral MI cable with overbraid, VM 7/16" high temp connector, Ex approved</t>
  </si>
  <si>
    <t>-55°C to +520°C, 750 pC/bar, 0.15 pC/g, 5 m integral MI cable with overbraid, VM 7/16" high temp connector, Ex approved</t>
  </si>
  <si>
    <t>-55°C to +520°C, 750 pC/bar, 0,15 pC/g, 2 m integral MI cable with overbraid, VM 7/16" high temp connector, Ex approved</t>
  </si>
  <si>
    <t>-55°C to +520°C, 750 pC/bar, 0.15 pC/g, 0.3 m (12") integral MI cable with overbraid, VM 7/16" high temp connector, Ex approved</t>
  </si>
  <si>
    <t>VM-Lemo type 0 connector, 1 m integral MI cable</t>
  </si>
  <si>
    <t>VM-Lemo type 0 connector, 3 m integral MI cable</t>
  </si>
  <si>
    <t>VM-Lemo type 0 connector, 5 m integral MI cable</t>
  </si>
  <si>
    <t>VM-Lemo type 0 connector, 10 m integral MI cable</t>
  </si>
  <si>
    <t>VM-Lemo type 0 connector, 0.2 m integral MI cable</t>
  </si>
  <si>
    <t>VM 7/16" high temp connector, 1 m integral MI cable</t>
  </si>
  <si>
    <t>VM 7/16" high temp connector, 3 m integral MI cable</t>
  </si>
  <si>
    <t>VM 7/16" high temp connector, 5 m integral MI cable</t>
  </si>
  <si>
    <t>VM 7/16" high temp connector, 10 m integral MI cable</t>
  </si>
  <si>
    <t>GaPO4 pressure sensor, matching IPC 704_511, -70°C to 560°C, 90 pC/bar, nominal pressure 0 to 50 bar, maximal pressure 100 bar, 0.5 m integral MI cable, Lemo type 0 connector, Ex approved</t>
  </si>
  <si>
    <t>GaPO4 pressure sensor, matching IPC 704_511, -70°C to 560°C, 90 pC/bar, nominal pressure 0 to 50 bar, maximal pressure 100 bar, 0.49 m integral MI cable, Lemo type 0 connector, Ex approved</t>
  </si>
  <si>
    <t>GaPO4 pressure sensor, matching IPC 704_511, -70°C to 560°C, 90 pC/bar, nominal pressure 0 to 50 bar, maximal pressure 100 bar, 5 m integral MI cable with overbraid,  VM 7/16" high temp connector, Ex approved</t>
  </si>
  <si>
    <t>GaPO4 pressure sensor, matching IPC 704_511, -70°C to 560°C, 90 pC/bar, nominal pressure 0 to 50 bar, maximal pressure 100 bar, 3 m integral MI cable, VM 7/16" high temp connector and mounting adaptor, Ex approved</t>
  </si>
  <si>
    <t xml:space="preserve">GaPO4 pressure sensor, matching IPC 704_511,-70°C to 560°C, 90 pC/bar, nominal pressure 0 to 50 bar, maximal pressure 100 bar, 3 m integral MI cable, Lemo type 0 connector and mounting adaptor, Ex approved. Kit consists of:&lt;br&gt;
PNR 143-502-000-031 pressure sensor CP 502 &lt;br&gt;
PNR 143-215-901-022 Adapter &lt;br&gt;
PNR 809-104-000-011 End thread plug &lt;br&gt;
PNR 143-215-902-011 Internal seal ring &lt;br&gt;
PNR 143-215-903-011 outer seal ring </t>
  </si>
  <si>
    <t>GaPO4 pressure sensor, matching IPC 704_511, -70°C to 560°C, 90 pC/bar, nominal pressure 0 to 50 bar, maximal pressure 100 bar, 4.1 m integral MI cable with double braid 0.795 m, Lemo type 0 connector, Ex approved</t>
  </si>
  <si>
    <t>GaPO4 pressure sensor, matching IPC 704_511, -70°C to 560°C, 90 pC/bar, nominal pressure 0 to 50 bar, maximal pressure 100 bar, 4.1 m integral MI cable with double braid 0.850 m, Lemo type 0 connector, Ex approved</t>
  </si>
  <si>
    <t>GaPO4 pressure sensor, matching IPC 704_511, -70°C to 560°C, 90 pC/bar, nominal pressure 0 to 50 bar, maximal pressure 100 bar, 4.1 m integral MI cable with double braid 0.930 m, Lemo type 0 connector, Ex approved</t>
  </si>
  <si>
    <t>GaPO4 pressure sensor, matching IPC 704_511, -70°C to 560°C, 90 pC/bar, nominal pressure 0 to 50 bar, maximal pressure 100 bar, 4.1 m integral MI cable with double braid 0.970 m, Lemo type 0 connector, Ex approved</t>
  </si>
  <si>
    <t>GaPO4 pressure sensor, matching IPC 704_511, -70°C to 560°C, 90 pC/bar, nominal pressure 0 to 50 bar, maximal pressure 100 bar, 4.1 m integral MI cable with double braid 1.090 m, Lemo type 0 connector, Ex approved</t>
  </si>
  <si>
    <t>GaPO4 pressure sensor, matching IPC 704_511, -70°C to 560°C, 90 pC/bar, nominal pressure 0 to 50 bar, maximal pressure 100 bar, 4.1 m integral MI cable with braised adaptor at 0.790 m of transducer, Lemo type 0 connector, Ex approved</t>
  </si>
  <si>
    <t>GaPO4 pressure sensor, matching IPC 704_511, -70°C to 560°C, 90 pC/bar, nominal pressure 0 to 50 bar, maximal pressure 100 bar, 4.1 m integral MI cable with braised adaptor at 0.900 m of transducer, Lemo type 0 connector, Ex approved</t>
  </si>
  <si>
    <t>GaPO4 pressure sensor, matching IPC 704_511, -70°C to 560°C, 90 pC/bar, nominal pressure 0 to 50 bar, maximal pressure 100 bar, 4.1 m integral MI cable with braised adaptor at 0.990 m of transducer, Lemo type 0 connector, Ex approved</t>
  </si>
  <si>
    <t>GaPO4 pressure sensor, matching IPC 704_511, -70°C to 560°C, 90 pC/bar, nominal pressure 0 to 50 bar, maximal pressure 100 bar, 4.1 m integral MI cable with braised adaptor at 1.06 m of transducer, Lemo type 0 connector, Ex approved</t>
  </si>
  <si>
    <t>GaPO4 pressure sensor, matching IPC 704_511, -70°C to 560°C, 90 pC/bar, nominal pressure 0 to 50 bar, maximal pressure 100 bar, 4.1 m integral MI cable with braised adaptor at 1.14 m of transducer, Lemo type 0 connector, Ex approved</t>
  </si>
  <si>
    <t>GaPO4 pressure sensor, matching IPC 704_511,-70°C to 650°C, 90 pC/bar, nominal pressure 0 to 50 bar, maximal pressure 100 bar, 1060 mm integral MI cable, Lemo type 0 connector, Ex approved</t>
  </si>
  <si>
    <t>GaPO4 pressure sensor, matching IPC 704_511,-70°C to 650°C, 90 pC/bar, nominal pressure 0 to 50 bar, maximal pressure 100 bar, 1090 mm integral MI cable, Lemo type 0 connector, Ex approved</t>
  </si>
  <si>
    <t>GaPO4 pressure sensor, matching IPC 704_511,-70°C to 650°C, 90 pC/bar, nominal pressure 0 to 50 bar, maximal pressure 100 bar, 1240 mm integral MI cable, Lemo type 0 connector, Ex approved</t>
  </si>
  <si>
    <t>MC2 based sensing element, -55°C to +700°C, 229 pC/bar, 5 m integral MI cable, VM 7/16" high temp connector, Ex approved</t>
  </si>
  <si>
    <t>Signal conditioner for LS 120</t>
  </si>
  <si>
    <t>Signal conditioner for LS 121</t>
  </si>
  <si>
    <t>Air gap transducer, 2 to 33mm measurement range with 5m integral cable, -15°C to 125°C</t>
  </si>
  <si>
    <t>Air gap transducer, 2 to 33mm measurement range with 10m integral cable, -15°C to 125°C</t>
  </si>
  <si>
    <t>Air gap transducer, 15 to 65mm measurement range with 5m integral cable, -15°C to 125°C</t>
  </si>
  <si>
    <t>Air gap transducer, 15 to 65mm measurement range with 10m integral cable, -15°C to 125°C</t>
  </si>
  <si>
    <t>Absolute expansion transducer with integral electronics, standard 4-20 mA output, measuring range 0-50 mm</t>
  </si>
  <si>
    <t xml:space="preserve">Absolute expansion transducer with integral electronics, standard 4-20 mA output, measuring range 0-100 mm </t>
  </si>
  <si>
    <t>A050: Range = 50 mm
B1: Version = Standard (0 to +70°C)</t>
  </si>
  <si>
    <t>De-icing controller for EW 140, OK-system, level detector and relay outputs, power supply 24 VDC, Ex approved</t>
  </si>
  <si>
    <t>Probe type 77 mm length with 7/16"-27 UNS-2A connector and mounting flange suitable for most gas turbines, Ex approved</t>
  </si>
  <si>
    <t>Probe type 100 mm length with 7/16"-27 UNS-2A connector and mounting flange suitable for most gas turbines, Ex approved</t>
  </si>
  <si>
    <t>Probe type 175 mm length with 7/16"-27 UNS-2A connector and mounting flange, suitable for thick walled gas turbines, Ex approved</t>
  </si>
  <si>
    <t>Galvanic separation and power supply unit for piezoelectric (CA/IPC or CV/IVC and CE) and proximity (TQ/IQS) measuring chains; 2-wire current or 3-wire voltage transmission; 4 kVRMS input/output isolation; removable screw terminals and DIN-rail mounting.</t>
  </si>
  <si>
    <t>Measuring range 10, 20 or 30mm/s eff (RMS)
match with Sensor 100mV/g constant current supply
4 to 20 mA, max. load 500 Ohm, 0 to +85 °C
Power supply +24 VDC (18 – 30 V), max. 100 mA
Screw terminals
PVC DIN-Rail housing, IP30, 114,5 x 99 x 22,5 mm</t>
  </si>
  <si>
    <t>LCD Display
2 Relays
Match with Sensor 100mV/g constant current supply
Measuring range 25, 50 or 100mm/s eff (RMS) or 250, 500, 1000 μm p-p
4 to 20 mA, max. load 500 Ohm, 0 to +70 °C
Power supply +24VDC (18 - 30 V), max. 250mA
Screw terminals
PVC DIN-Rail housing, IP40, 105 x 142 x 68 mm</t>
  </si>
  <si>
    <t>Match with Sensor 23 mV / mm/ sec
Measuring range 10, 20 or 30mm/s eff (RMS)
4 to 20 mA, max. load 500 Ohm, 0 to +85 °C
Power supply +24VDC (18 – 30 V), max. 80 mA
Screw terminals
PVC DIN-Rail housing, IP30, 114,5 x 99 x 22,5 mm</t>
  </si>
  <si>
    <t>Transmitter for phase position and differential speed
OEM version
Screw terminals
PVC DIN-Rail housing</t>
  </si>
  <si>
    <t>1 channel position transmitter for sensor WW018 only
A1: Environment = Standard
H05: Total System Length = 5 m</t>
  </si>
  <si>
    <t>1 channel position transmitter for sensor WW018 only
A2: Environment = ATEX
H05: Total System Length = 5 m</t>
  </si>
  <si>
    <t>Monitors the rod position of reciprocating compressors (Rod Drop) by means of proximity transducers TQ 4xx/9xx and signal conditioners IQS 4xx/9xx.
A8: Trigger = Master
B1: Reference = Notch
C1: Trigger fault = Switch to average</t>
  </si>
  <si>
    <t>Monitors the rod position of reciprocating compressors (Rod Drop) by means of proximity transducers TQ 4xx/9xx and signal conditioners IQS 4xx/9xx.
A8: Trigger = Master
B1: Reference = Notch
C2: Trigger fault = Switch to 0V or &lt; 3 mA</t>
  </si>
  <si>
    <t>Monitors the rod position of reciprocating compressors (Rod Drop) by means of proximity transducers TQ 4xx/9xx and signal conditioners IQS 4xx/9xx.
A9: Trigger = Slave
B1: Reference = Notch
C1: Trigger fault = Switch to average</t>
  </si>
  <si>
    <t>Monitors the rod position of reciprocating compressors (Rod Drop) by means of proximity transducers TQ 4xx/9xx and signal conditioners IQS 4xx/9xx.
A9: Trigger = Slave
B1: Reference = Notch
C2: Trigger fault = Switch to 0V or &lt; 3 mA</t>
  </si>
  <si>
    <t>Aluminium junction box, 3 screw terminals</t>
  </si>
  <si>
    <t>Polyester junction box with input/output stuffing glands and 3 screw terminals, std and Ex approved.</t>
  </si>
  <si>
    <t>Junction box for connection between a proximity transducer and its extension cable. Polyester box with input/output stuffing glands, std and Ex approved.
See datasheet for ordering information.</t>
  </si>
  <si>
    <t>Housing for up to 1 conditioners IPC</t>
  </si>
  <si>
    <t>Industrial housing made from painted steel, door with locking system, rear plate with DIN-rails for up to 2 conditioners (IQS, IPC, IVC) or terminal blocks, sealed cable entry plate with removable plugs for optional stuffing glands, wall mount brackets.</t>
  </si>
  <si>
    <t>Industrial housing made from painted steel, door with locking system, rear plate with DIN-rails for up to 4 conditioners (IQS, IPC, IVC) or terminal blocks, sealed cable entry plate with removable plugs for optional stuffing glands, wall mount brackets.</t>
  </si>
  <si>
    <t>Industrial housing made from painted steel, door with locking system, rear plate with DIN-rails for up to 8 conditioners (IQS, IPC, IVC) or terminal blocks, sealed cable entry plate with removable plugs for optional stuffing glands, wall mount brackets.</t>
  </si>
  <si>
    <t>Stainless steel flexible tube protection Ø 3.3 / 5 mm.
Length and price per meter</t>
  </si>
  <si>
    <t>Stainless steel flexible tube protection Ø 4 / 6 mm.
Length and price per meter</t>
  </si>
  <si>
    <t>Stainless steel flexible tube protection Ø 5.2 / 7 mm.
Length and price per meter</t>
  </si>
  <si>
    <t>Stainless steel sealed flexible tube protection Ø 5 / 8.7 mm, double-wall spiral electrically welded.
Length and price per meter</t>
  </si>
  <si>
    <t>Mating connector for CE 134 and CE 281 accelerometers. Stainless steel threaded connector acc. to  MIL-C-83723 and to be fitted on K 209 cable (standard installations).</t>
  </si>
  <si>
    <t>Mating connector for CE 134 and CE 281 accelerometers. Stainless steel threaded connector acc. to  MIL-C-83723 and to be fitted on K 210 cable (for Ex  installations).</t>
  </si>
  <si>
    <t>Mating connector for accelerometers with 7/16"-27 UNS-2A thread, 2-pole female connector, to be fitted on K 205A low-noise connecting cable</t>
  </si>
  <si>
    <t>Mating connector for accelerometers with 7/16"-27 UNS-2A thread,  2-pole female connector to be fitted on K 207A low-noise connecting cable</t>
  </si>
  <si>
    <t>Mating connector for accelerometers with 7/16"-27 UNS-2A thread, 2-pole female connector to be fitted on K 205A low-noise connecting cable</t>
  </si>
  <si>
    <t>Mating connector for accelerometers with 7/16"-27 UNS-2A thread, 2-pole female connector to be fitted on K 221 low-noise connecting cable</t>
  </si>
  <si>
    <t>Interconnection protection mounting kit, composed of 10x IP 172 protective fluorosilicone rubber boots, sachets of silicone grease and mounting tools in a plastic carring case.</t>
  </si>
  <si>
    <t>Interconnection protectors, composed of 10x IP 172 protective fluorosilicone rubber boots and sachets of silicone grease.</t>
  </si>
  <si>
    <t>Flexible conduit, galvanized steel with silicone sheath protecting up to 4 proximity measuring chains. Different adaptor available.</t>
  </si>
  <si>
    <t>Mounting adapter for CP 211, 215, 216, 50x version 0xx made of Inconel 750</t>
  </si>
  <si>
    <t>Mounting adapter 10-32 UNF-2A to 10-32 UNF-2A</t>
  </si>
  <si>
    <t>Mounting adapter 10-32 UNF-2A to M5x0.5</t>
  </si>
  <si>
    <t>Mounting adapter M5x0.5 to M5x0.5</t>
  </si>
  <si>
    <t>Mounting adapter with conic base for CE 680, 1/4 - 28 UNF to M6</t>
  </si>
  <si>
    <t>Insulating stud with conic base for CE 680, 1/4 - 28 UNF to M6</t>
  </si>
  <si>
    <t>Mounting adapter for CP 211, 216 version 1xx made of Inconel 750</t>
  </si>
  <si>
    <t>Mounting adapter for CP 50x version 1xx made of Inconel 750</t>
  </si>
  <si>
    <t>Mounting adapter for IPC707 and IQS9xx</t>
  </si>
  <si>
    <t>Rail DIN mounting kit for ILS73x</t>
  </si>
  <si>
    <t>Mounting adapter for CP 232 vers. 212 made of Inconel 750</t>
  </si>
  <si>
    <t>Mounting adapter for CP 232 vers. 222 made of Inconel 750</t>
  </si>
  <si>
    <t>Mounting adapter for CP 232 vers. 232 made of Inconel 750</t>
  </si>
  <si>
    <t>MA131  Mounting adapter for CP232 kit,  500-112-000-112</t>
  </si>
  <si>
    <t>Thermal insulation kit for CA 20x and CE 31x, one insulation plate, four screws M6x45 and four lock washers</t>
  </si>
  <si>
    <t>Mounting Adapter for CP 21x made of Inconel X-750</t>
  </si>
  <si>
    <t>Stud, Stainless steel (AISI 303)
Sensor side : 1/4-28"
Machine side : 1/4-28"
Compatible with CE620, CE630, CE687, PV660, PV685</t>
  </si>
  <si>
    <t>Stud, Stainless steel (AISI 303)
Sensor side : 1/4-28"
Machine side : M8 x 1.25
Compatible with CE620, CE630, CE687, PV660, PV685</t>
  </si>
  <si>
    <t>Stud, Stainless steel (AISI 303)
Sensor side : 1/4-28"
Machine side : M8 x 1
Compatible with CE620, CE630, CE687, PV660, PV685</t>
  </si>
  <si>
    <t>MA602 Adhesive pad stud
Adhesive pad, Stainless steel (AISI 316L)
Sensor side : 1/4-28"
Machine side : 22mm Hexagonal
Adhesive to be used : Loctite 330 (not included)
Compatible with CE620, CE630, CE687, PV660, PV685</t>
  </si>
  <si>
    <t>Seal (int.) for CP 21x or CP 5xx made of Inconel 600</t>
  </si>
  <si>
    <t>Seal (ext.) for CP 21x or CP 5xx made of Inconel 600</t>
  </si>
  <si>
    <t>Seal for CP 232 version 2XX made of silver plated stainless steel</t>
  </si>
  <si>
    <t>Mechanical filter for CA 20x</t>
  </si>
  <si>
    <t>Connector MS 3106F10SL-4S with backshell, olive finish.</t>
  </si>
  <si>
    <t xml:space="preserve">Interconnection Terminal Blocks 0.5 - 1.5 mm2, for ABA 15X </t>
  </si>
  <si>
    <t>Cable feedthrough M12x1.5 with double stuffing gland for coaxial cable ø0.7 - 2.7mm and flexible metallic protective tube ø5 - 7mm</t>
  </si>
  <si>
    <t>Cable feedthrough M12x1.5 with double stuffing gland ø0.2 ÷ 4 / ø6 ÷ 8.</t>
  </si>
  <si>
    <t>Cable feedthrough for up to 4 TQs providing high-pressure barrier up to 10bar, different adapters available.</t>
  </si>
  <si>
    <t>Mounting adapter for CE 31x, stainless steel square base with M20 stud</t>
  </si>
  <si>
    <t>Mounting adapter for CA/CE 13x and 28x, stainless steel hexagonal base with M8 stud</t>
  </si>
  <si>
    <t>Mounting adapter for velocity transducer type CV 210, stainless steel hexagonal base, M8 to M8</t>
  </si>
  <si>
    <t>Low noise coaxial cable Ø 2 mm for Microdot connectors. PTFE insulation, operating temperature max. 250°C.
Length and price per meter</t>
  </si>
  <si>
    <t>Low noise connecting cable Ø 4.2, shielded and twisted pair. PTFE insulation, operating temperature max. 200°C.
Length and price per meter</t>
  </si>
  <si>
    <t>PVC transmission cable Ø 4.6, shielded and twisted pair. Operating temperature max. 70°C.
Length and price per meter</t>
  </si>
  <si>
    <t>PUR transmission cable Ø 7.8, shielded and twisted pair.  Blue sleeve, for installations in explosive atmosphere (Ex). Operating temperature max. 90°C .
Length and price per meter</t>
  </si>
  <si>
    <t>RADOX transmission cable Ø 4.8, shielded and twisted pair. Black sleeve, fire retardant and for nuclear environment. Operating temperature max.125°C.
Length and price per meter</t>
  </si>
  <si>
    <t>PTFE connecting cable Ø 3.9, shielded and twisted pair. Operating temperature max. 200°C.
Length and price per meter</t>
  </si>
  <si>
    <t>Low noise connecting cable Ø 4.8, shielded and twisted pair protected with an extruded Teflon PFA sleeve. Operating temperature max. 200°C.
Length and price per meter</t>
  </si>
  <si>
    <t>PTFE connecting cable Ø 3.2, shielded and twisted pair. Operating temperature max. 200°C.
Length and price per meter</t>
  </si>
  <si>
    <t>MI High temperature connecting cable Ø 3.2 mm, with twin rigid conductors.
Operating temperature max. 650°C.
Length and price per meter</t>
  </si>
  <si>
    <t>MI High temperature connecting cable Ø 3.2 mm, with twin rigid conductors and stainless steel overbraid Ø 6.5 mm.
Operating temperature max. 650°C.
Length and price per meter</t>
  </si>
  <si>
    <t>PVC transmission cable, 3-wire twisted and shielded. Operating temperature max. 70°C.
Length and price per meter</t>
  </si>
  <si>
    <t>Blue PUR transmission cable, 3-wire twisted and shielded. Approved cable for intrinsically safe installations. 
Operating temperature max. 70°C.
Length and price per meter</t>
  </si>
  <si>
    <t>3-wire transmission cable Ø 4.5mm, RADOX insulation color black, Ø4.5mm.
Operating temperature -40 to +120°C.
Length and price per meter</t>
  </si>
  <si>
    <t>2 x 2-wire shielded transmission cable Ø 7.6mm, RADOX insulation color green, halogen free.
Operating temperature -55 to +125°C.
Length and price per meter</t>
  </si>
  <si>
    <t>PVC transmission cable, 5-wire twisted and shielded. Operating temperature max. 70°C.
Length and price per meter</t>
  </si>
  <si>
    <t>PVC transmission cable, 6-wire twisted and shielded. Operating temperature max. 70°C.
Length and price per meter</t>
  </si>
  <si>
    <t>PVC transmission cable, 8-wire twisted and shielded. Operating temperature max. 70°C.
Length and price per meter</t>
  </si>
  <si>
    <t>MI cable, VM 7/16"-27 UNS-2A/2B high temp connector on both ends, length 2m</t>
  </si>
  <si>
    <t>MI cable, VM 7/16"-27 UNS-2A/2B high temp connector on both ends, length 5m</t>
  </si>
  <si>
    <t>MI cable, VM 7/16"-27 UNS-2A/2B high temp connector on both ends, length 4m</t>
  </si>
  <si>
    <t>MI cable, VM 7/16"-27 UNS-2A/2B high temp connector on both ends, length 3m</t>
  </si>
  <si>
    <t>MI cable, VM 7/16"-27 UNS-2B high temp connector and VM-Lemo type 0 connector, length 5m</t>
  </si>
  <si>
    <t>MI cable, VM 7/16"-27 UNS-2B high temp connector and VM-Lemo type 0 connector, length 15m</t>
  </si>
  <si>
    <t>MI cable, VM 7/16"-27 UNS-2B high temp connector and VM-Lemo type 0 connector, length 1m</t>
  </si>
  <si>
    <t>MI cable, VM 7/16"-27 UNS-2B high temp connector and VM-Lemo type 0 connector, length 2.5m</t>
  </si>
  <si>
    <t>MI cable, VM 7/16"-27 UNS-2B high temp connector and VM-Lemo type 0 connector, length 3m</t>
  </si>
  <si>
    <t>MI cable, VM 7/16"-27 UNS-2B high temp connector and VM-Lemo type 0 connector, length 20m</t>
  </si>
  <si>
    <t>MI cable, VM 7/16"-27 UNS-2B high temp connector and VM-Lemo type 0 connector, length 6.5m</t>
  </si>
  <si>
    <t>MI cable, VM 7/16"-27 UNS-2B high temp connector and VM-Lemo type 0 connector, length 10m</t>
  </si>
  <si>
    <t>K205A cable with sealed flexible protection hose, CG 505 connector, junction box adapter ø11 mm with flying leads, configurable length</t>
  </si>
  <si>
    <t>K205A cable, anti-clockwise Lemo connector, flying leads, configurable length. Match transducers with the VM-Lemo type 0 connector</t>
  </si>
  <si>
    <t>K205A cable, high temp. anti-clockwise Lemo connector (200°C), flying leads, configurable length. Match transducers with the VM-Lemo type 0 connector</t>
  </si>
  <si>
    <t xml:space="preserve">OEM Product K205A cable, high temp. anti-clockwise Lemo connector (200°C), flying leads, length 15 m. Match CP dynamic pressure transducers with the VM-Lemo type 0 connector. </t>
  </si>
  <si>
    <t>K219 cable with sealed flexible protection hose, CG 134 aluminium bayonet connector, junction box adapter ø11 mm with flying leads, configurable length. Match CE 134 and CE 281.</t>
  </si>
  <si>
    <t>K219 cable with sealed flexible protection hose, CG 134 stainless steel threaded connector, junction box adapter ø11 mm with flying leads, configurable length. Match CE 134 and CE 281.</t>
  </si>
  <si>
    <t>K221 cable, CG 505 connector 7/16"-27 UNS-2B, flying leads, configurable length.</t>
  </si>
  <si>
    <t>K230 cable (low noise cable with stainless steel overbraid), CG 505 connector, junction box adapter ø11 mm with flying leads, length 30 m. Match CP 237</t>
  </si>
  <si>
    <t>K219 Radox cable, MS 3106F10SL-4S connector, flying leads, configurable length. Match CE620, CE687, PV660 and PV685.</t>
  </si>
  <si>
    <t>K219 cable with flexible protection hose, MS 3456L10SL-4S connector, splashproof, flying leads, configurable length. Match CE620, CE687, PV660 and PV685.</t>
  </si>
  <si>
    <t>K219 Radox cable, MS 3456L10SL-4S connector, splashproof, flying leads, configurable length. Match CE620, CE687, PV660 and PV685.</t>
  </si>
  <si>
    <t>K219 cable with sealed flexible protection hose, MS 3456L10SL-4S connector, flying leads, configurable length. Match CE620, CE687, PV660 and PV685.</t>
  </si>
  <si>
    <t>K230 cable (low noise cable with stainless steel overbraid), MS3456LS10SL-4S connector, flying leads, configurable length. Match CA 303 M011 and CA 303 M111</t>
  </si>
  <si>
    <t>K221 cable, MS3456LS10SL-4S connector, flying leads, configurable length. Match CA 303 M011 and CA 303 M111</t>
  </si>
  <si>
    <t>K230 cable (low noise cable with stainless steel overbraid), MS3456LS10SL-4S and MS3116F8-3S connectors, configurable length. Match CA 303 M011 and CA 303 M111</t>
  </si>
  <si>
    <t>K221 cable, MS3456LS10SL-4S and MS3116F8-3S connectors, configurable length. Match CA 303 M011 and CA 303 M111</t>
  </si>
  <si>
    <t>K230 cable (low noise cable with stainless steel overbraid), MS3456LS10SL-4S and MS3456LS10SL-3P connectors, configurable length. Match CA 303 M011 and CA 303 M111</t>
  </si>
  <si>
    <t>K221 cable, MS3456LS10SL-4S and MS3456LS10SL-3P connectors, configurable length. Match CA 303 M011 and CA 303 M111</t>
  </si>
  <si>
    <t>K230 cable (low noise cable with stainless steel overbraid), M83723/95G10206 connector, flying leads, configurable length. Match CA 303 M2XX</t>
  </si>
  <si>
    <t>K230 cable (low noise cable with stainless steel overbraid), M83723/95G10206 connector (Pyle or Amphenol), flying leads, configurable length. Match CA 303 M2XX</t>
  </si>
  <si>
    <t>K221 cable, M83723/95G10206 connector, flying leads, configurable length. Match CA 303 M2XX</t>
  </si>
  <si>
    <t>K230 cable (low noise cable with stainless steel overbraid), M83723/95G10206 and MS3116F8-3S connectors, configurable length. Match CA 303 M2XX</t>
  </si>
  <si>
    <t>K221 cable, M83723/95G10206 and MS3116F8-3S connectors, configurable length. Match CA 303 M2XX</t>
  </si>
  <si>
    <t>K230 cable (low noise cable with stainless steel overbraid), M83723/95G10206 and MS3456LS10SL-3P connectors, configurable length. Match CA 303 M2XX</t>
  </si>
  <si>
    <t>K221 cable, M83723/95G10206 and MS3456LS10SL-3P connectors, configurable length. Match CA 303 M2XX</t>
  </si>
  <si>
    <t>K230 cable (low noise cable with stainless steel overbraid), M83723/95G1020N connector, flying leads, configurable length. Match CA 303 M3XX</t>
  </si>
  <si>
    <t>K230 cable (low noise cable with stainless steel overbraid), M83723/95G10206 connector (Pyle or Amphenol), flying leads, configurable length. Match CA 303 M3XX</t>
  </si>
  <si>
    <t>K221 cable, M83723/95G1020N connector, flying leads, configurable length. Match CA 303 M3XX</t>
  </si>
  <si>
    <t>K230 cable (low noise cable with stainless steel overbraid), M83723/95G1020N and MS3116F8-3S connectors, configurable length. Match CA 303 M3XX</t>
  </si>
  <si>
    <t>K221 cable, M83723/95G1020N and MS3116F8-3S connectors, configurable length. Match CA 303 M3XX</t>
  </si>
  <si>
    <t>K230 cable (low noise cable with stainless steel overbraid), M83723/95G1020N and MS3456LS10SL-3P connectors, configurable length. Match CA 303 M3XX</t>
  </si>
  <si>
    <t>K221 cable, M83723/95G1020N and MS3456LS10SL-3P connectors, configurable length. Match CA 303 M3XX</t>
  </si>
  <si>
    <t>K230 cable (low noise cable with stainless steel overbraid), M83723/95G10207 connector, flying leads, configurable length. Match CP 106</t>
  </si>
  <si>
    <t>K230 cable (low noise cable with stainless steel overbraid), M83723/95G10207 connector (Pyle or Amphenol), flying leads, configurable length. Match CP 106</t>
  </si>
  <si>
    <t>K230 cable (low noise cable with stainless steel overbraid), M83723/95G10207 and MS3116F8-3S connectors, configurable length. Match CP 106</t>
  </si>
  <si>
    <t>K230 cable (low noise cable with stainless steel overbraid), M83723/95G10207 and MS3456LS10SL-3P connectors, configurable length. Match CP 106</t>
  </si>
  <si>
    <t>K231 high temp. cable (260°C), sealed flexible tube protection, CG 505 connector, junction box adapter ø11 mm with flying leads, configurable length, with flexible protection hose.</t>
  </si>
  <si>
    <t>K341 Radox cable, EN2997S60803FN, flying leads, configurable length. 
Match VE 210 for current (2-wire) transmission</t>
  </si>
  <si>
    <t>K341 cable with flexible protection hose, EN2997S60803FN, flying leads, configurable length. Match VE 210 for current (2-wire) transmission</t>
  </si>
  <si>
    <t>K341 Radox cable, EN2997S60803FN, flying leads, configurable length. 
Match VE 210 for voltage (3wire) transmission</t>
  </si>
  <si>
    <t>K341 cable with flexible protection hose, EN2997S60803FN, flying leads, configurable length. Match VE 210 for voltage (3-wire) transmission</t>
  </si>
  <si>
    <t>K205A cable with sealed flexible protection hose, CG 505 connector, special protection sleeve with flying leads, configurable length.</t>
  </si>
  <si>
    <t>Cable Assembly 2-wire PUR cable, without over-braid, 2-pin MIL-C-5015 connector, flying leads and configurable length</t>
  </si>
  <si>
    <t>2-wire FEP cable, without over-braid, 2-pin MIL-C-5015 connector, flying leads and configurable length</t>
  </si>
  <si>
    <t>Cable Assembly 2-wire FEP cable, with over-braid, 2-pin MIL-C-5015 connector, flying leads and configurable length</t>
  </si>
  <si>
    <t>C1: Connector = Straight
E100: Length = 10 m
F0: Protection = Without
G000: Protected length = Without</t>
  </si>
  <si>
    <t>K225 cable, 2 LEMO connectors, configurable length. Match CV 210 and signal conditioner</t>
  </si>
  <si>
    <t>K225 cable with flexible tube protection hose, 2  LEMO connectors, configurable length. Match CV 210 and IVC632.</t>
  </si>
  <si>
    <t>Cable Assembly ED115 with connector EN2997RS00803FN and EN2997RS60803MN.</t>
  </si>
  <si>
    <t>Cable Assembly ED115 with connector flying leads and connector EN2997RS60803MN.</t>
  </si>
  <si>
    <t>Cable Assembly ED115 with connector EN2997RS00803FN and flying leads.</t>
  </si>
  <si>
    <t>K220 cable, MS 3456 connector, flying leads, configurable length. Match CV 213</t>
  </si>
  <si>
    <t>K225 cable with flexible tube protection hose, MS 3456 connector, flying leads, configurable length. Match CV 213</t>
  </si>
  <si>
    <t>K220 cable, MS 3106 connector, flying leads, configurable length. Match CV 214</t>
  </si>
  <si>
    <t>K210 cable, CG 134 bayonet connector, flying leads, configurable length. Match CE 134 and CE 281</t>
  </si>
  <si>
    <t>K210 cable, CG 134 threaded connector, flying leads, configurable length. Match CE 134 and CE 281</t>
  </si>
  <si>
    <t>K341 Radox cable, straight or 90° angled connector, flying leads, with optional flexible protection hose. Match AE 119.</t>
  </si>
  <si>
    <t>144-134-000-612</t>
  </si>
  <si>
    <t>144-175-000-101</t>
  </si>
  <si>
    <t>144-175-000-201</t>
  </si>
  <si>
    <t>144-202-000-106</t>
  </si>
  <si>
    <t>144-202-000-116</t>
  </si>
  <si>
    <t>144-202-000-126</t>
  </si>
  <si>
    <t>144-202-000-136</t>
  </si>
  <si>
    <t>144-202-000-206</t>
  </si>
  <si>
    <t>144-202-000-216</t>
  </si>
  <si>
    <t>144-202-000-226</t>
  </si>
  <si>
    <t>144-202-000-236</t>
  </si>
  <si>
    <t>144-202-000-306</t>
  </si>
  <si>
    <t>144-202-000-316</t>
  </si>
  <si>
    <t>144-202-000-326</t>
  </si>
  <si>
    <t>144-202-000-506</t>
  </si>
  <si>
    <t>144-202-000-516</t>
  </si>
  <si>
    <t>144-280-000-016</t>
  </si>
  <si>
    <t>144-280-000-116</t>
  </si>
  <si>
    <t>144-280-000-126</t>
  </si>
  <si>
    <t>144-280-000-216</t>
  </si>
  <si>
    <t>144-280-000-226</t>
  </si>
  <si>
    <t>144-280-000-236</t>
  </si>
  <si>
    <t>144-303-000-011</t>
  </si>
  <si>
    <t>144-303-000-111</t>
  </si>
  <si>
    <t>144-303-000-211</t>
  </si>
  <si>
    <t>144-303-000-221</t>
  </si>
  <si>
    <t>144-303-000-231</t>
  </si>
  <si>
    <t>144-303-000-241</t>
  </si>
  <si>
    <t>144-303-000-251</t>
  </si>
  <si>
    <t>144-303-000-261</t>
  </si>
  <si>
    <t>144-303-000-271</t>
  </si>
  <si>
    <t>144-303-000-281</t>
  </si>
  <si>
    <t>144-303-000-291</t>
  </si>
  <si>
    <t>144-303-000-311</t>
  </si>
  <si>
    <t>144-303-000-321</t>
  </si>
  <si>
    <t>144-303-000-331</t>
  </si>
  <si>
    <t>144-303-000-381</t>
  </si>
  <si>
    <t>144-303-000-391</t>
  </si>
  <si>
    <t>144-901-000-232</t>
  </si>
  <si>
    <t>144-901-000-611</t>
  </si>
  <si>
    <t>144-901-000-621</t>
  </si>
  <si>
    <t>144-901-000-631</t>
  </si>
  <si>
    <t>144-901-000-701</t>
  </si>
  <si>
    <t>144-955-000-941</t>
  </si>
  <si>
    <t>144-955-000-961</t>
  </si>
  <si>
    <t>244-707-000-012</t>
  </si>
  <si>
    <t>244-707-000-111</t>
  </si>
  <si>
    <t>244-707-000-141</t>
  </si>
  <si>
    <t>244-707-000-221</t>
  </si>
  <si>
    <t>244-707-000-611</t>
  </si>
  <si>
    <t>244-707-000-641</t>
  </si>
  <si>
    <t>444-134-000-145</t>
  </si>
  <si>
    <t>444-134-000-155</t>
  </si>
  <si>
    <t>444-281-000-013</t>
  </si>
  <si>
    <t>444-281-000-113</t>
  </si>
  <si>
    <t>444-281-000-213</t>
  </si>
  <si>
    <t>444-311-000-013</t>
  </si>
  <si>
    <t>444-311-000-023</t>
  </si>
  <si>
    <t>444-311-000-033</t>
  </si>
  <si>
    <t>444-311-000-043</t>
  </si>
  <si>
    <t>444-311-000-113</t>
  </si>
  <si>
    <t>444-311-000-123</t>
  </si>
  <si>
    <t>444-311-000-203</t>
  </si>
  <si>
    <t>444-311-000-213</t>
  </si>
  <si>
    <t>444-311-000-303</t>
  </si>
  <si>
    <t>444-312-000-212</t>
  </si>
  <si>
    <t>444-620-000-111</t>
  </si>
  <si>
    <t>444-620-000-211</t>
  </si>
  <si>
    <t>444-630-000-111</t>
  </si>
  <si>
    <t>444-687-000-111</t>
  </si>
  <si>
    <t>444-687-000-211</t>
  </si>
  <si>
    <t>440-660-000-111</t>
  </si>
  <si>
    <t>440-685-000-111</t>
  </si>
  <si>
    <t>440-685-000-211</t>
  </si>
  <si>
    <t>CV211-111211</t>
  </si>
  <si>
    <t>CV211-111222</t>
  </si>
  <si>
    <t>CV211-111311</t>
  </si>
  <si>
    <t>CV211-111323</t>
  </si>
  <si>
    <t>CV211-112222</t>
  </si>
  <si>
    <t>CV211-112323</t>
  </si>
  <si>
    <t>CV211-113111</t>
  </si>
  <si>
    <t>CV211-121211</t>
  </si>
  <si>
    <t>CV211-121311</t>
  </si>
  <si>
    <t>CV211-122222</t>
  </si>
  <si>
    <t>CV211-123111</t>
  </si>
  <si>
    <t>CV211-133111</t>
  </si>
  <si>
    <t>204-632-000-032</t>
  </si>
  <si>
    <t/>
  </si>
  <si>
    <t>424-120-000-012</t>
  </si>
  <si>
    <t>424-120-000-112</t>
  </si>
  <si>
    <t>424-120-000-122</t>
  </si>
  <si>
    <t>424-120-000-212</t>
  </si>
  <si>
    <t>913-902-000-011</t>
  </si>
  <si>
    <t>913-902-000-111</t>
  </si>
  <si>
    <t>913-902-000-211</t>
  </si>
  <si>
    <t>204-900-000-011</t>
  </si>
  <si>
    <t>204-900-000-111</t>
  </si>
  <si>
    <t>204-900-000-211</t>
  </si>
  <si>
    <t>204-910-000-011</t>
  </si>
  <si>
    <t>800-150-000-111</t>
  </si>
  <si>
    <t>800-151-000-111</t>
  </si>
  <si>
    <t>800-152-000-111</t>
  </si>
  <si>
    <t>800-153-000-111</t>
  </si>
  <si>
    <t>111-402-000-113</t>
  </si>
  <si>
    <t>111-412-000-123</t>
  </si>
  <si>
    <t>111-412-000-133</t>
  </si>
  <si>
    <t>111-423-000-113</t>
  </si>
  <si>
    <t>111-902-000-011</t>
  </si>
  <si>
    <t>111-902-000-111</t>
  </si>
  <si>
    <t>111-912-000-011</t>
  </si>
  <si>
    <t>111-912-000-111</t>
  </si>
  <si>
    <t>111-912-000-211</t>
  </si>
  <si>
    <t>111-922-000-011</t>
  </si>
  <si>
    <t>111-932-000-011</t>
  </si>
  <si>
    <t>111-942-000-011</t>
  </si>
  <si>
    <t>WW018-1111221</t>
  </si>
  <si>
    <t>WW018-2111221</t>
  </si>
  <si>
    <t>WW018-2121221</t>
  </si>
  <si>
    <t>RE-002-1111</t>
  </si>
  <si>
    <t>RE-002-1211</t>
  </si>
  <si>
    <t>RE-002-1223</t>
  </si>
  <si>
    <t>RE-002-2111</t>
  </si>
  <si>
    <t>RE-002-2211</t>
  </si>
  <si>
    <t>RE-002-2223</t>
  </si>
  <si>
    <t>000000000000123081</t>
  </si>
  <si>
    <t>RE101-002-11081</t>
  </si>
  <si>
    <t>RE101-002-11101</t>
  </si>
  <si>
    <t>RE101-002-11102</t>
  </si>
  <si>
    <t>RE101-002-12092</t>
  </si>
  <si>
    <t>RE101-002-21181</t>
  </si>
  <si>
    <t>RE101-002-21182</t>
  </si>
  <si>
    <t>CVS100-11211</t>
  </si>
  <si>
    <t>CVS100-22221</t>
  </si>
  <si>
    <t>CVS100-31212</t>
  </si>
  <si>
    <t>CVS100-41112</t>
  </si>
  <si>
    <t>CVS100-41113</t>
  </si>
  <si>
    <t>143-103-000-532</t>
  </si>
  <si>
    <t>143-104-000-101</t>
  </si>
  <si>
    <t>143-106-000-011</t>
  </si>
  <si>
    <t>143-106-000-111</t>
  </si>
  <si>
    <t>143-106-000-121</t>
  </si>
  <si>
    <t>143-107-000-012</t>
  </si>
  <si>
    <t>143-107-000-112</t>
  </si>
  <si>
    <t>143-107-000-211</t>
  </si>
  <si>
    <t>143-107-000-221</t>
  </si>
  <si>
    <t>143-107-000-231</t>
  </si>
  <si>
    <t>143-107-000-241</t>
  </si>
  <si>
    <t>143-107-000-251</t>
  </si>
  <si>
    <t>143-107-000-261</t>
  </si>
  <si>
    <t>143-107-000-271</t>
  </si>
  <si>
    <t>143-107-000-281</t>
  </si>
  <si>
    <t>143-108-000-012</t>
  </si>
  <si>
    <t>143-108-000-022</t>
  </si>
  <si>
    <t>143-108-000-032</t>
  </si>
  <si>
    <t>143-108-000-042</t>
  </si>
  <si>
    <t>143-113-000-732</t>
  </si>
  <si>
    <t>143-216-000-251</t>
  </si>
  <si>
    <t>143-216-000-351</t>
  </si>
  <si>
    <t>143-232-000-112</t>
  </si>
  <si>
    <t>143-232-000-222</t>
  </si>
  <si>
    <t>143-232-000-232</t>
  </si>
  <si>
    <t>500-112-000-012</t>
  </si>
  <si>
    <t>500-112-000-122</t>
  </si>
  <si>
    <t>143-233-000-022</t>
  </si>
  <si>
    <t>143-236-000-012</t>
  </si>
  <si>
    <t>143-237-000-012</t>
  </si>
  <si>
    <t>143-238-000-021</t>
  </si>
  <si>
    <t>143-502-000-021</t>
  </si>
  <si>
    <t>143-502-000-031</t>
  </si>
  <si>
    <t>143-502-000-041</t>
  </si>
  <si>
    <t>143-502-000-051</t>
  </si>
  <si>
    <t>143-502-000-061</t>
  </si>
  <si>
    <t>143-502-000-122</t>
  </si>
  <si>
    <t>143-502-000-132</t>
  </si>
  <si>
    <t>143-502-000-142</t>
  </si>
  <si>
    <t>143-502-000-152</t>
  </si>
  <si>
    <t>143-505-000-021</t>
  </si>
  <si>
    <t>143-505-000-031</t>
  </si>
  <si>
    <t>143-505-000-041</t>
  </si>
  <si>
    <t>143-505-000-051</t>
  </si>
  <si>
    <t>143-505-000-122</t>
  </si>
  <si>
    <t>143-505-000-132</t>
  </si>
  <si>
    <t>143-505-000-142</t>
  </si>
  <si>
    <t>143-505-000-152</t>
  </si>
  <si>
    <t>143-512-000-022</t>
  </si>
  <si>
    <t>143-512-000-111</t>
  </si>
  <si>
    <t>143-515-000-111</t>
  </si>
  <si>
    <t>143-522-000-012</t>
  </si>
  <si>
    <t>143-532-000-011</t>
  </si>
  <si>
    <t>143-545-000-011</t>
  </si>
  <si>
    <t>143-545-000-111</t>
  </si>
  <si>
    <t>143-545-000-121</t>
  </si>
  <si>
    <t>143-545-000-131</t>
  </si>
  <si>
    <t>143-545-000-141</t>
  </si>
  <si>
    <t>143-545-000-211</t>
  </si>
  <si>
    <t>143-545-000-221</t>
  </si>
  <si>
    <t>143-545-000-231</t>
  </si>
  <si>
    <t>143-545-000-241</t>
  </si>
  <si>
    <t>143-545-000-251</t>
  </si>
  <si>
    <t>143-546-000-011</t>
  </si>
  <si>
    <t>143-546-000-021</t>
  </si>
  <si>
    <t>143-546-000-031</t>
  </si>
  <si>
    <t>143-702-000-011</t>
  </si>
  <si>
    <t>204-731-000-201</t>
  </si>
  <si>
    <t>151-121-000-023</t>
  </si>
  <si>
    <t>151-121-000-123</t>
  </si>
  <si>
    <t>AE119-11</t>
  </si>
  <si>
    <t>TSG201-2R</t>
  </si>
  <si>
    <t>TWW103M1-11</t>
  </si>
  <si>
    <t>TWW103M1-21</t>
  </si>
  <si>
    <t>TWW251-111</t>
  </si>
  <si>
    <t>TWW251-112</t>
  </si>
  <si>
    <t>TWW251-211</t>
  </si>
  <si>
    <t>TWW251-212</t>
  </si>
  <si>
    <t>812-134-000-031</t>
  </si>
  <si>
    <t>812-134-000-041</t>
  </si>
  <si>
    <t>812-134-000-051</t>
  </si>
  <si>
    <t>812-505-000-103</t>
  </si>
  <si>
    <t>812-505-000-201</t>
  </si>
  <si>
    <t>812-505-000-301</t>
  </si>
  <si>
    <t>812-505-000-401</t>
  </si>
  <si>
    <t>500-172-000-111</t>
  </si>
  <si>
    <t>809-108-000-011</t>
  </si>
  <si>
    <t>809-109-000-011</t>
  </si>
  <si>
    <t>809-112-000-011</t>
  </si>
  <si>
    <t>809-126-000-511</t>
  </si>
  <si>
    <t>809-130-000-021</t>
  </si>
  <si>
    <t>809-131-000-011</t>
  </si>
  <si>
    <t>809-131-000-021</t>
  </si>
  <si>
    <t>809-131-000-031</t>
  </si>
  <si>
    <t>809-131-000-131</t>
  </si>
  <si>
    <t>143-215-901-022</t>
  </si>
  <si>
    <t>809-601-000-011</t>
  </si>
  <si>
    <t>809-601-000-021</t>
  </si>
  <si>
    <t>809-601-000-031</t>
  </si>
  <si>
    <t>809-602-000-011</t>
  </si>
  <si>
    <t>143-232-901-321</t>
  </si>
  <si>
    <t>809-101-000-011</t>
  </si>
  <si>
    <t>809-134-000-011</t>
  </si>
  <si>
    <t>921-112-000-591</t>
  </si>
  <si>
    <t>922-119-000-003</t>
  </si>
  <si>
    <t>922-175-000-104</t>
  </si>
  <si>
    <t>922-175-000-154</t>
  </si>
  <si>
    <t>922-240-000-331</t>
  </si>
  <si>
    <t>922-318-000-403</t>
  </si>
  <si>
    <t>922-319-000-103</t>
  </si>
  <si>
    <t>922-348-000-001</t>
  </si>
  <si>
    <t>922-348-000-101</t>
  </si>
  <si>
    <t>922-348-000-201</t>
  </si>
  <si>
    <t>922-348-000-301</t>
  </si>
  <si>
    <t>922-348-000-401</t>
  </si>
  <si>
    <t>922-348-000-501</t>
  </si>
  <si>
    <t>922-349-000-001</t>
  </si>
  <si>
    <t>922-349-000-021</t>
  </si>
  <si>
    <t>922-349-000-101</t>
  </si>
  <si>
    <t>922-349-000-201</t>
  </si>
  <si>
    <t>922-349-000-301</t>
  </si>
  <si>
    <t>922-349-000-401</t>
  </si>
  <si>
    <t>922-349-000-501</t>
  </si>
  <si>
    <t>922-350-000-001</t>
  </si>
  <si>
    <t>922-350-000-021</t>
  </si>
  <si>
    <t>922-350-000-101</t>
  </si>
  <si>
    <t>922-350-000-201</t>
  </si>
  <si>
    <t>922-350-000-301</t>
  </si>
  <si>
    <t>922-350-000-401</t>
  </si>
  <si>
    <t>922-350-000-501</t>
  </si>
  <si>
    <t>922-378-000-011</t>
  </si>
  <si>
    <t>922-378-000-021</t>
  </si>
  <si>
    <t>922-378-000-201</t>
  </si>
  <si>
    <t>922-378-000-401</t>
  </si>
  <si>
    <t>922-390-000-003</t>
  </si>
  <si>
    <t>922-439-000-102</t>
  </si>
  <si>
    <t>922-440-000-102</t>
  </si>
  <si>
    <t>922-453-000-011</t>
  </si>
  <si>
    <t>922-622-000-001</t>
  </si>
  <si>
    <t>922-632-000-001</t>
  </si>
  <si>
    <t>922-632-000-101</t>
  </si>
  <si>
    <t>EC119-1211</t>
  </si>
  <si>
    <t>923-109-000-002</t>
  </si>
  <si>
    <t>923-112-000-003</t>
  </si>
  <si>
    <t>923-115-000-002</t>
  </si>
  <si>
    <t>923-115-000-202</t>
  </si>
  <si>
    <t>923-115-000-302</t>
  </si>
  <si>
    <t>923-120-000-113</t>
  </si>
  <si>
    <t>943-140-000-032</t>
  </si>
  <si>
    <t>943-140-000-132</t>
  </si>
  <si>
    <t>MAINIMAGE1</t>
  </si>
  <si>
    <t>https://catalogue.meggittsensing.com/CA202.png</t>
  </si>
  <si>
    <t>https://catalogue.meggittsensing.com/CA280.png</t>
  </si>
  <si>
    <t>https://catalogue.meggittsensing.com/CA901.png</t>
  </si>
  <si>
    <t>https://catalogue.meggittsensing.com/IPC707.png</t>
  </si>
  <si>
    <t>https://catalogue.meggittsensing.com/CE134.png</t>
  </si>
  <si>
    <t>https://catalogue.meggittsensing.com/CE281.png</t>
  </si>
  <si>
    <t>https://catalogue.meggittsensing.com/CE311.png</t>
  </si>
  <si>
    <t>https://catalogue.meggittsensing.com/CE620.png</t>
  </si>
  <si>
    <t>https://catalogue.meggittsensing.com/CV213.png</t>
  </si>
  <si>
    <t>https://catalogue.meggittsensing.com/VE210.png</t>
  </si>
  <si>
    <t>https://catalogue.meggittsensing.com/SE120.png</t>
  </si>
  <si>
    <t>https://catalogue.meggittsensing.com/EA401.png</t>
  </si>
  <si>
    <t>https://catalogue.meggittsensing.com/EA403.png</t>
  </si>
  <si>
    <t>https://catalogue.meggittsensing.com/EA902.png</t>
  </si>
  <si>
    <t>https://catalogue.meggittsensing.com/IQS900.png</t>
  </si>
  <si>
    <t>https://catalogue.meggittsensing.com/TQ401.png</t>
  </si>
  <si>
    <t>https://catalogue.meggittsensing.com/TQ403.png</t>
  </si>
  <si>
    <t>https://catalogue.meggittsensing.com/TQ423.png</t>
  </si>
  <si>
    <t>https://catalogue.meggittsensing.com/TQ902.png</t>
  </si>
  <si>
    <t>https://catalogue.meggittsensing.com/TQ912.png</t>
  </si>
  <si>
    <t>https://catalogue.meggittsensing.com/CP103.png</t>
  </si>
  <si>
    <t>https://catalogue.meggittsensing.com/CP211.png</t>
  </si>
  <si>
    <t>https://catalogue.meggittsensing.com/CP235.png</t>
  </si>
  <si>
    <t>https://catalogue.meggittsensing.com/LS120.png</t>
  </si>
  <si>
    <t>https://catalogue.meggittsensing.com/ILS730.png</t>
  </si>
  <si>
    <t>https://catalogue.meggittsensing.com/LS121.png</t>
  </si>
  <si>
    <t>https://catalogue.meggittsensing.com/AE119.png</t>
  </si>
  <si>
    <t>https://catalogue.meggittsensing.com/DIC413.png</t>
  </si>
  <si>
    <t>https://catalogue.meggittsensing.com/GSI127.png</t>
  </si>
  <si>
    <t>https://catalogue.meggittsensing.com/JB105.png</t>
  </si>
  <si>
    <t>https://catalogue.meggittsensing.com/JB116.png</t>
  </si>
  <si>
    <t>https://catalogue.meggittsensing.com/JB118.png</t>
  </si>
  <si>
    <t>https://catalogue.meggittsensing.com/ABA160.png</t>
  </si>
  <si>
    <t>https://catalogue.meggittsensing.com/ABA171.png</t>
  </si>
  <si>
    <t>https://catalogue.meggittsensing.com/KS107.png</t>
  </si>
  <si>
    <t>https://catalogue.meggittsensing.com/K209.png</t>
  </si>
  <si>
    <t>https://catalogue.meggittsensing.com/K210.png</t>
  </si>
  <si>
    <t>https://catalogue.meggittsensing.com/K309.png</t>
  </si>
  <si>
    <t>https://catalogue.meggittsensing.com/K310.png</t>
  </si>
  <si>
    <t>https://catalogue.meggittsensing.com/LS12x.png</t>
  </si>
  <si>
    <t>https://catalogue.meggittsensing.com/EC069.png</t>
  </si>
  <si>
    <t>https://catalogue.meggittsensing.com/EC112.png</t>
  </si>
  <si>
    <t>https://catalogue.meggittsensing.com/EC153.png</t>
  </si>
  <si>
    <t>https://catalogue.meggittsensing.com/EC175.png</t>
  </si>
  <si>
    <t>https://catalogue.meggittsensing.com/EC222.png</t>
  </si>
  <si>
    <t>https://catalogue.meggittsensing.com/EC390.png</t>
  </si>
  <si>
    <t>https://catalogue.meggittsensing.com/ED120.png</t>
  </si>
  <si>
    <t>https://catalogue.meggittsensing.com/ED121.png</t>
  </si>
  <si>
    <t>https://catalogue.meggittsensing.com/EE139.png</t>
  </si>
  <si>
    <t>https://catalogue.meggittsensing.com/EE143.png</t>
  </si>
  <si>
    <t>https://catalogue.meggittsensing.com/EH140.png</t>
  </si>
  <si>
    <t>https://catalogue.meggittsensing.com/CA202-en-datasheet.pdf</t>
  </si>
  <si>
    <t>https://catalogue.meggittsensing.com/CA280-en-datasheet.pdf</t>
  </si>
  <si>
    <t>https://catalogue.meggittsensing.com/CA901-en-datasheet.pdf</t>
  </si>
  <si>
    <t>https://catalogue.meggittsensing.com/IPC707-en-datasheet.pdf</t>
  </si>
  <si>
    <t>https://catalogue.meggittsensing.com/CE134-en-datasheet.pdf</t>
  </si>
  <si>
    <t>https://catalogue.meggittsensing.com/CE281-en-datasheet.pdf</t>
  </si>
  <si>
    <t>https://catalogue.meggittsensing.com/CE311-en-datasheet.pdf</t>
  </si>
  <si>
    <t>https://catalogue.meggittsensing.com/CE620-en-datasheet.pdf</t>
  </si>
  <si>
    <t>https://catalogue.meggittsensing.com/CV213-en-datasheet.pdf</t>
  </si>
  <si>
    <t>https://catalogue.meggittsensing.com/CV214-en-datasheet.pdf</t>
  </si>
  <si>
    <t>https://catalogue.meggittsensing.com/VE210-en-datasheet.pdf</t>
  </si>
  <si>
    <t>https://catalogue.meggittsensing.com/SE120-en-datasheet.pdf</t>
  </si>
  <si>
    <t>https://catalogue.meggittsensing.com/EA401-en-datasheet.pdf</t>
  </si>
  <si>
    <t>https://catalogue.meggittsensing.com/EA403-en-datasheet.pdf</t>
  </si>
  <si>
    <t>https://catalogue.meggittsensing.com/TQ902-en-datasheet.pdf</t>
  </si>
  <si>
    <t>https://catalogue.meggittsensing.com/TQ401-en-datasheet.pdf</t>
  </si>
  <si>
    <t>https://catalogue.meggittsensing.com/TQ403-en-datasheet.pdf</t>
  </si>
  <si>
    <t>https://catalogue.meggittsensing.com/TQ423-en-datasheet.pdf</t>
  </si>
  <si>
    <t>https://catalogue.meggittsensing.com/CP103-en-datasheet.pdf</t>
  </si>
  <si>
    <t>https://catalogue.meggittsensing.com/CP211-en-datasheet.pdf</t>
  </si>
  <si>
    <t>https://catalogue.meggittsensing.com/CP235-en-datasheet.pdf</t>
  </si>
  <si>
    <t>https://catalogue.meggittsensing.com/LS120-en-datasheet.pdf</t>
  </si>
  <si>
    <t>https://catalogue.meggittsensing.com/LS121-en-datasheet.pdf</t>
  </si>
  <si>
    <t>https://catalogue.meggittsensing.com/AE119-en-datasheet.pdf</t>
  </si>
  <si>
    <t>https://catalogue.meggittsensing.com/GSI127-en-datasheet.pdf</t>
  </si>
  <si>
    <t>https://catalogue.meggittsensing.com/DIC413-en-datasheet.pdf</t>
  </si>
  <si>
    <t>https://catalogue.meggittsensing.com/JB105-en-datasheet.pdf</t>
  </si>
  <si>
    <t>https://catalogue.meggittsensing.com/JB116-en-datasheet.pdf</t>
  </si>
  <si>
    <t>https://catalogue.meggittsensing.com/JB118-en-datasheet.pdf</t>
  </si>
  <si>
    <t>https://catalogue.meggittsensing.com/ABA160/</t>
  </si>
  <si>
    <t>https://catalogue.meggittsensing.com/ABA171-en-datasheet.pdf</t>
  </si>
  <si>
    <t>https://catalogue.meggittsensing.com/KS107-en-datasheet.pdf</t>
  </si>
  <si>
    <t>https://catalogue.meggittsensing.com/SG102-en-datasheet.pdf</t>
  </si>
  <si>
    <t>https://catalogue.meggittsensing.com/K209-en-datasheet.pdf</t>
  </si>
  <si>
    <t>https://catalogue.meggittsensing.com/K210-en-datasheet.pdf</t>
  </si>
  <si>
    <t>https://catalogue.meggittsensing.com/K310-en-datasheet.pdf</t>
  </si>
  <si>
    <t>https://catalogue.meggittsensing.com/K509/</t>
  </si>
  <si>
    <t>https://catalogue.meggittsensing.com/EC069/</t>
  </si>
  <si>
    <t>https://catalogue.meggittsensing.com/EC112/</t>
  </si>
  <si>
    <t>https://catalogue.meggittsensing.com/EC153/</t>
  </si>
  <si>
    <t>https://catalogue.meggittsensing.com/EC175/</t>
  </si>
  <si>
    <t>https://catalogue.meggittsensing.com/EC390/</t>
  </si>
  <si>
    <t>https://catalogue.meggittsensing.com/EE139/</t>
  </si>
  <si>
    <t>https://catalogue.meggittsensing.com/EE143/</t>
  </si>
  <si>
    <t>https://catalogue.meggittsensing.com/EH140-en-datasheet.pdf</t>
  </si>
  <si>
    <t>PRODUCT_URL</t>
  </si>
  <si>
    <t>https://catalogue.meggittsensing.com/CA202/</t>
  </si>
  <si>
    <t>https://catalogue.meggittsensing.com/CA280/</t>
  </si>
  <si>
    <t>https://catalogue.meggittsensing.com/CA901/</t>
  </si>
  <si>
    <t>https://catalogue.meggittsensing.com/IPC707/</t>
  </si>
  <si>
    <t>https://catalogue.meggittsensing.com/CE134/</t>
  </si>
  <si>
    <t>https://catalogue.meggittsensing.com/CE281/</t>
  </si>
  <si>
    <t>https://catalogue.meggittsensing.com/CE311/</t>
  </si>
  <si>
    <t>https://catalogue.meggittsensing.com/CE620/</t>
  </si>
  <si>
    <t>https://catalogue.meggittsensing.com/CV213/</t>
  </si>
  <si>
    <t>https://catalogue.meggittsensing.com/CV214/</t>
  </si>
  <si>
    <t>https://catalogue.meggittsensing.com/VE210/</t>
  </si>
  <si>
    <t>https://catalogue.meggittsensing.com/SE120/</t>
  </si>
  <si>
    <t>https://catalogue.meggittsensing.com/EA401/</t>
  </si>
  <si>
    <t>https://catalogue.meggittsensing.com/EA403/</t>
  </si>
  <si>
    <t>https://catalogue.meggittsensing.com/EA902/</t>
  </si>
  <si>
    <t>https://catalogue.meggittsensing.com/IQS900/</t>
  </si>
  <si>
    <t>https://catalogue.meggittsensing.com/TQ401/</t>
  </si>
  <si>
    <t>https://catalogue.meggittsensing.com/TQ403/</t>
  </si>
  <si>
    <t>https://catalogue.meggittsensing.com/TQ423/</t>
  </si>
  <si>
    <t>https://catalogue.meggittsensing.com/TQ902/</t>
  </si>
  <si>
    <t>https://catalogue.meggittsensing.com/TQ912/</t>
  </si>
  <si>
    <t>https://catalogue.meggittsensing.com/CP103/</t>
  </si>
  <si>
    <t>https://catalogue.meggittsensing.com/CP211/</t>
  </si>
  <si>
    <t>https://catalogue.meggittsensing.com/CP235/</t>
  </si>
  <si>
    <t>https://catalogue.meggittsensing.com/LS120/</t>
  </si>
  <si>
    <t>https://catalogue.meggittsensing.com/ILS731/</t>
  </si>
  <si>
    <t>https://catalogue.meggittsensing.com/LS121/</t>
  </si>
  <si>
    <t>https://catalogue.meggittsensing.com/AE119/</t>
  </si>
  <si>
    <t>https://catalogue.meggittsensing.com/GSI127/</t>
  </si>
  <si>
    <t>https://catalogue.meggittsensing.com/DIC413/</t>
  </si>
  <si>
    <t>https://catalogue.meggittsensing.com/JB105/</t>
  </si>
  <si>
    <t>https://catalogue.meggittsensing.com/JB116/</t>
  </si>
  <si>
    <t>https://catalogue.meggittsensing.com/JB118/</t>
  </si>
  <si>
    <t>https://catalogue.meggittsensing.com/ABA171/</t>
  </si>
  <si>
    <t>https://catalogue.meggittsensing.com/ABA172/</t>
  </si>
  <si>
    <t>https://catalogue.meggittsensing.com/ABA173/</t>
  </si>
  <si>
    <t>https://catalogue.meggittsensing.com/KS107/</t>
  </si>
  <si>
    <t>https://catalogue.meggittsensing.com/K209/</t>
  </si>
  <si>
    <t>https://catalogue.meggittsensing.com/K210/</t>
  </si>
  <si>
    <t>https://catalogue.meggittsensing.com/K309/</t>
  </si>
  <si>
    <t>https://catalogue.meggittsensing.com/K310/</t>
  </si>
  <si>
    <t>https://catalogue.meggittsensing.com/EC222/</t>
  </si>
  <si>
    <t>https://catalogue.meggittsensing.com/ED120/</t>
  </si>
  <si>
    <t>https://catalogue.meggittsensing.com/ED121/</t>
  </si>
  <si>
    <t>https://catalogue.meggittsensing.com/EH140/</t>
  </si>
  <si>
    <t>Country Of Origin</t>
  </si>
  <si>
    <t>HS Code</t>
  </si>
  <si>
    <t>Gross Weight [kg]</t>
  </si>
  <si>
    <t>Volume [m3]</t>
  </si>
  <si>
    <t>Switzerland</t>
  </si>
  <si>
    <t>France</t>
  </si>
  <si>
    <t>Germany</t>
  </si>
  <si>
    <t>Austria</t>
  </si>
  <si>
    <t>China</t>
  </si>
  <si>
    <t>Italy</t>
  </si>
  <si>
    <t>Czechia</t>
  </si>
  <si>
    <t>Vietnam</t>
  </si>
  <si>
    <t>Cat1</t>
  </si>
  <si>
    <t>Cat2</t>
  </si>
  <si>
    <t>Mating connector for CE 134 and CE 281 accelerometers. Aluminium bayonet connector type MS 3112 E 08-3S, to be fitted on K209 or K 210 cable (standard or Ex installations).</t>
  </si>
  <si>
    <t>Temp max [°C]</t>
  </si>
  <si>
    <t>Temp min [°C]</t>
  </si>
  <si>
    <t>??</t>
  </si>
  <si>
    <t>Freq. min [Hz]</t>
  </si>
  <si>
    <t>Freq. max [Hz]</t>
  </si>
  <si>
    <t>DC</t>
  </si>
  <si>
    <t>Charge Signal Conditioners for CA/CP</t>
  </si>
  <si>
    <t>Transmitters</t>
  </si>
  <si>
    <t>Junction Boxes</t>
  </si>
  <si>
    <t>Accelerometers with integrated electronics (CE)</t>
  </si>
  <si>
    <t>Accelerometers without integrated electronics (CA)</t>
  </si>
  <si>
    <t>Galvanic Separation Units</t>
  </si>
  <si>
    <t>Velocity Sensors (PV)</t>
  </si>
  <si>
    <t>Air-gap conditioners (ILS)</t>
  </si>
  <si>
    <t>Industrial housings (ABA)</t>
  </si>
  <si>
    <t>Cables</t>
  </si>
  <si>
    <t>Cable assemblies (EC/ED/EE/EH)</t>
  </si>
  <si>
    <t>Ice-detection signal conditioner (DIC)</t>
  </si>
  <si>
    <t>Piezoresistive Accelerometers (SE)</t>
  </si>
  <si>
    <t>Sensitivity</t>
  </si>
  <si>
    <t>Type</t>
  </si>
  <si>
    <t>CA134-20x</t>
  </si>
  <si>
    <t>CA134-61x</t>
  </si>
  <si>
    <t>CA175-10x</t>
  </si>
  <si>
    <t>CA175-20x</t>
  </si>
  <si>
    <t>CA202-10x</t>
  </si>
  <si>
    <t>CA202-11x</t>
  </si>
  <si>
    <t>CA202-12x</t>
  </si>
  <si>
    <t>CA202-13x</t>
  </si>
  <si>
    <t>CA202-20x</t>
  </si>
  <si>
    <t>CA202-21x</t>
  </si>
  <si>
    <t>CA202-22x</t>
  </si>
  <si>
    <t>CA202-23x</t>
  </si>
  <si>
    <t>CA202-30x</t>
  </si>
  <si>
    <t>CA202-31x</t>
  </si>
  <si>
    <t>CA202-32x</t>
  </si>
  <si>
    <t>CA202-50x</t>
  </si>
  <si>
    <t>CA202-51x</t>
  </si>
  <si>
    <t>CA280-01x</t>
  </si>
  <si>
    <t>CA280-11x</t>
  </si>
  <si>
    <t>CA280-12x</t>
  </si>
  <si>
    <t>CA280-21x</t>
  </si>
  <si>
    <t>CA280-22x</t>
  </si>
  <si>
    <t>CA280-23x</t>
  </si>
  <si>
    <t>CA303-01x</t>
  </si>
  <si>
    <t>CA303-11x</t>
  </si>
  <si>
    <t>CA303-21x</t>
  </si>
  <si>
    <t>CA303-22x</t>
  </si>
  <si>
    <t>CA303-23x</t>
  </si>
  <si>
    <t>CA303-24x</t>
  </si>
  <si>
    <t>CA303-25x</t>
  </si>
  <si>
    <t>CA303-26x</t>
  </si>
  <si>
    <t>CA303-27x</t>
  </si>
  <si>
    <t>CA303-28x</t>
  </si>
  <si>
    <t>CA303-29x</t>
  </si>
  <si>
    <t>CA303-31x</t>
  </si>
  <si>
    <t>CA303-32x</t>
  </si>
  <si>
    <t>CA303-33x</t>
  </si>
  <si>
    <t>CA303-38x</t>
  </si>
  <si>
    <t>CA303-39x</t>
  </si>
  <si>
    <t>CA901-21x</t>
  </si>
  <si>
    <t>CA901-22x</t>
  </si>
  <si>
    <t>CA901-23x</t>
  </si>
  <si>
    <t>CA901-25x</t>
  </si>
  <si>
    <t>CA901-28x</t>
  </si>
  <si>
    <t>CA901-60x</t>
  </si>
  <si>
    <t>CA901-61x</t>
  </si>
  <si>
    <t>CA901-62x</t>
  </si>
  <si>
    <t>CA901-63x</t>
  </si>
  <si>
    <t>CA901-70x</t>
  </si>
  <si>
    <t>CA955-94x</t>
  </si>
  <si>
    <t>CA955-96x</t>
  </si>
  <si>
    <t>CP103-512</t>
  </si>
  <si>
    <t>CP103-532</t>
  </si>
  <si>
    <t>CP103-542</t>
  </si>
  <si>
    <t>CP103-612</t>
  </si>
  <si>
    <t>CP103-632</t>
  </si>
  <si>
    <t>CP103-642</t>
  </si>
  <si>
    <t>CP103-712</t>
  </si>
  <si>
    <t>CP103-732</t>
  </si>
  <si>
    <t>CP103-911</t>
  </si>
  <si>
    <t>CP103-931</t>
  </si>
  <si>
    <t>CP104-101</t>
  </si>
  <si>
    <t>CP106-011</t>
  </si>
  <si>
    <t>CP106-111</t>
  </si>
  <si>
    <t>CP106-121</t>
  </si>
  <si>
    <t>CP107-012</t>
  </si>
  <si>
    <t>CP107-112</t>
  </si>
  <si>
    <t>CP107-211</t>
  </si>
  <si>
    <t>CP107-221</t>
  </si>
  <si>
    <t>CP107-231</t>
  </si>
  <si>
    <t>CP107-241</t>
  </si>
  <si>
    <t>CP107-251</t>
  </si>
  <si>
    <t>CP107-261</t>
  </si>
  <si>
    <t>CP107-271</t>
  </si>
  <si>
    <t>CP107-281</t>
  </si>
  <si>
    <t>CP108-012</t>
  </si>
  <si>
    <t>CP108-022</t>
  </si>
  <si>
    <t>CP108-032</t>
  </si>
  <si>
    <t>CP108-042</t>
  </si>
  <si>
    <t>CP113-732</t>
  </si>
  <si>
    <t>CP211-022</t>
  </si>
  <si>
    <t>CP211-032</t>
  </si>
  <si>
    <t>CP211-042</t>
  </si>
  <si>
    <t>CP211-052</t>
  </si>
  <si>
    <t>CP211-122</t>
  </si>
  <si>
    <t>CP211-132</t>
  </si>
  <si>
    <t>CP211-142</t>
  </si>
  <si>
    <t>CP211-152</t>
  </si>
  <si>
    <t>CP211-162</t>
  </si>
  <si>
    <t>CP216-021</t>
  </si>
  <si>
    <t>CP216-031</t>
  </si>
  <si>
    <t>CP216-041</t>
  </si>
  <si>
    <t>CP216-121</t>
  </si>
  <si>
    <t>CP216-131</t>
  </si>
  <si>
    <t>CP216-141</t>
  </si>
  <si>
    <t>CP216-151</t>
  </si>
  <si>
    <t>CP216-161</t>
  </si>
  <si>
    <t>CP216-251</t>
  </si>
  <si>
    <t>CP216-351</t>
  </si>
  <si>
    <t>CP232-112</t>
  </si>
  <si>
    <t>CP232-222</t>
  </si>
  <si>
    <t>CP232-232</t>
  </si>
  <si>
    <t>CP233-022</t>
  </si>
  <si>
    <t>CP235-012</t>
  </si>
  <si>
    <t>CP235-022</t>
  </si>
  <si>
    <t>CP236-012</t>
  </si>
  <si>
    <t>CP237-012</t>
  </si>
  <si>
    <t>CP238-021</t>
  </si>
  <si>
    <t>CP502-021</t>
  </si>
  <si>
    <t>CP502-031</t>
  </si>
  <si>
    <t>CP502-041</t>
  </si>
  <si>
    <t>CP502-051</t>
  </si>
  <si>
    <t>CP502-061</t>
  </si>
  <si>
    <t>CP502-122</t>
  </si>
  <si>
    <t>CP502-132</t>
  </si>
  <si>
    <t>CP502-142</t>
  </si>
  <si>
    <t>CP502-152</t>
  </si>
  <si>
    <t>CP505-021</t>
  </si>
  <si>
    <t>CP505-031</t>
  </si>
  <si>
    <t>CP505-041</t>
  </si>
  <si>
    <t>CP505-051</t>
  </si>
  <si>
    <t>CP505-122</t>
  </si>
  <si>
    <t>CP505-132</t>
  </si>
  <si>
    <t>CP505-142</t>
  </si>
  <si>
    <t>CP505-152</t>
  </si>
  <si>
    <t>CP512-022</t>
  </si>
  <si>
    <t>CP512-111</t>
  </si>
  <si>
    <t>CP515-111</t>
  </si>
  <si>
    <t>CP522-012</t>
  </si>
  <si>
    <t>CP532-011</t>
  </si>
  <si>
    <t>CP545-011</t>
  </si>
  <si>
    <t>CP545-111</t>
  </si>
  <si>
    <t>CP545-121</t>
  </si>
  <si>
    <t>CP545-131</t>
  </si>
  <si>
    <t>CP545-141</t>
  </si>
  <si>
    <t>CP545-211</t>
  </si>
  <si>
    <t>CP545-221</t>
  </si>
  <si>
    <t>CP545-231</t>
  </si>
  <si>
    <t>CP545-241</t>
  </si>
  <si>
    <t>CP545-251</t>
  </si>
  <si>
    <t>CP546-011</t>
  </si>
  <si>
    <t>CP546-021</t>
  </si>
  <si>
    <t>CP546-031</t>
  </si>
  <si>
    <t>CP702-01x</t>
  </si>
  <si>
    <t>IPC707-01x</t>
  </si>
  <si>
    <t>IPC707-11x</t>
  </si>
  <si>
    <t>IPC707-14x</t>
  </si>
  <si>
    <t>IPC707-22x</t>
  </si>
  <si>
    <t>IPC707-61x</t>
  </si>
  <si>
    <t>IPC707-64x</t>
  </si>
  <si>
    <t>TWW103M1</t>
  </si>
  <si>
    <t>TWW251</t>
  </si>
  <si>
    <t>CE134-14x</t>
  </si>
  <si>
    <t>CE134-15x</t>
  </si>
  <si>
    <t>CE134-40x</t>
  </si>
  <si>
    <t>CE134-60x</t>
  </si>
  <si>
    <t>CE134-70x</t>
  </si>
  <si>
    <t>CE134-71x</t>
  </si>
  <si>
    <t>CE281-01x</t>
  </si>
  <si>
    <t>CE281-11x</t>
  </si>
  <si>
    <t>CE281-21x</t>
  </si>
  <si>
    <t>CE311-01x</t>
  </si>
  <si>
    <t>CE311-02x</t>
  </si>
  <si>
    <t>CE311-03x</t>
  </si>
  <si>
    <t>CE311-04x</t>
  </si>
  <si>
    <t>CE311-11x</t>
  </si>
  <si>
    <t>CE311-12x</t>
  </si>
  <si>
    <t>CE311-20x</t>
  </si>
  <si>
    <t>CE311-21x</t>
  </si>
  <si>
    <t>CE311-30x</t>
  </si>
  <si>
    <t>CE312-21x</t>
  </si>
  <si>
    <t>CE620-11x</t>
  </si>
  <si>
    <t>CE620-21x</t>
  </si>
  <si>
    <t>CE630-11x</t>
  </si>
  <si>
    <t>CE687-11x</t>
  </si>
  <si>
    <t>CE687-21x</t>
  </si>
  <si>
    <t>PV660-11x</t>
  </si>
  <si>
    <t>PV685-11x</t>
  </si>
  <si>
    <t>PV685-21x</t>
  </si>
  <si>
    <t>LS120-023</t>
  </si>
  <si>
    <t>LS120-123</t>
  </si>
  <si>
    <t>LS121-023</t>
  </si>
  <si>
    <t>LS121-123</t>
  </si>
  <si>
    <t>ILS731</t>
  </si>
  <si>
    <t>Seal</t>
  </si>
  <si>
    <t>MF101</t>
  </si>
  <si>
    <t>MA108</t>
  </si>
  <si>
    <t>MA109</t>
  </si>
  <si>
    <t>MA112</t>
  </si>
  <si>
    <t>MA122</t>
  </si>
  <si>
    <t>MA131</t>
  </si>
  <si>
    <t>MT134</t>
  </si>
  <si>
    <t>MA601</t>
  </si>
  <si>
    <t>MA602</t>
  </si>
  <si>
    <t>CG134-031</t>
  </si>
  <si>
    <t>CG134-041</t>
  </si>
  <si>
    <t>CG134-051</t>
  </si>
  <si>
    <t>CG505-103</t>
  </si>
  <si>
    <t>CG505-201</t>
  </si>
  <si>
    <t>CG505-301</t>
  </si>
  <si>
    <t>CG505-401</t>
  </si>
  <si>
    <t>MS3106F10SL-45</t>
  </si>
  <si>
    <t>IVC632</t>
  </si>
  <si>
    <t>CV211</t>
  </si>
  <si>
    <t>K205</t>
  </si>
  <si>
    <t>EC069-101</t>
  </si>
  <si>
    <t>EC069-201</t>
  </si>
  <si>
    <t>EC069-501</t>
  </si>
  <si>
    <t>EC069-701</t>
  </si>
  <si>
    <t>EC112-511</t>
  </si>
  <si>
    <t>EC112-521</t>
  </si>
  <si>
    <t>EC112-541</t>
  </si>
  <si>
    <t>EC112-551</t>
  </si>
  <si>
    <t>EC112-561</t>
  </si>
  <si>
    <t>EC112-571</t>
  </si>
  <si>
    <t>EC112-581</t>
  </si>
  <si>
    <t>EC112-591</t>
  </si>
  <si>
    <t>EC119-003</t>
  </si>
  <si>
    <t>EC153-202</t>
  </si>
  <si>
    <t>EC153-401</t>
  </si>
  <si>
    <t>EC153-411</t>
  </si>
  <si>
    <t>EC175-10x</t>
  </si>
  <si>
    <t>EC175-154</t>
  </si>
  <si>
    <t>EC222-002</t>
  </si>
  <si>
    <t>EC240-331</t>
  </si>
  <si>
    <t>EC318-002</t>
  </si>
  <si>
    <t>EC318-403</t>
  </si>
  <si>
    <t>EC319-002</t>
  </si>
  <si>
    <t>EC319-103</t>
  </si>
  <si>
    <t>EC348-001</t>
  </si>
  <si>
    <t>EC348-101</t>
  </si>
  <si>
    <t>EC348-201</t>
  </si>
  <si>
    <t>EC348-301</t>
  </si>
  <si>
    <t>EC348-401</t>
  </si>
  <si>
    <t>EC348-501</t>
  </si>
  <si>
    <t>EC349-001</t>
  </si>
  <si>
    <t>EC349-021</t>
  </si>
  <si>
    <t>EC349-101</t>
  </si>
  <si>
    <t>EC349-201</t>
  </si>
  <si>
    <t>EC349-301</t>
  </si>
  <si>
    <t>EC349-401</t>
  </si>
  <si>
    <t>EC349-501</t>
  </si>
  <si>
    <t>EC350-001</t>
  </si>
  <si>
    <t>EC350-021</t>
  </si>
  <si>
    <t>EC350-101</t>
  </si>
  <si>
    <t>EC350-201</t>
  </si>
  <si>
    <t>EC350-301</t>
  </si>
  <si>
    <t>EC350-401</t>
  </si>
  <si>
    <t>EC350-501</t>
  </si>
  <si>
    <t>EC378-011</t>
  </si>
  <si>
    <t>EC378-021</t>
  </si>
  <si>
    <t>EC378-201</t>
  </si>
  <si>
    <t>EC378-401</t>
  </si>
  <si>
    <t>EC390-003</t>
  </si>
  <si>
    <t>EC439-001</t>
  </si>
  <si>
    <t>EC439-102</t>
  </si>
  <si>
    <t>EC440-001</t>
  </si>
  <si>
    <t>EC440-102</t>
  </si>
  <si>
    <t>EC453-01x</t>
  </si>
  <si>
    <t>EC622</t>
  </si>
  <si>
    <t>EC632-00x</t>
  </si>
  <si>
    <t>EC632-10x</t>
  </si>
  <si>
    <t>ED109-002</t>
  </si>
  <si>
    <t>ED112-003</t>
  </si>
  <si>
    <t>ED120-012</t>
  </si>
  <si>
    <t>ED120-113</t>
  </si>
  <si>
    <t>ED121-012</t>
  </si>
  <si>
    <t>EE139-002</t>
  </si>
  <si>
    <t>EE143-002</t>
  </si>
  <si>
    <t>EH140-03x</t>
  </si>
  <si>
    <t>EH140-13x</t>
  </si>
  <si>
    <t>EC-AE119</t>
  </si>
  <si>
    <t>EW140-011</t>
  </si>
  <si>
    <t>EW140-111</t>
  </si>
  <si>
    <t>EW140-121</t>
  </si>
  <si>
    <t>SE120-012</t>
  </si>
  <si>
    <t>SE120-032</t>
  </si>
  <si>
    <t>SE120-112</t>
  </si>
  <si>
    <t>SE120-122</t>
  </si>
  <si>
    <t>SE120-212</t>
  </si>
  <si>
    <t>TQ401-01x</t>
  </si>
  <si>
    <t>TQ402-11x</t>
  </si>
  <si>
    <t>TQ403-01x</t>
  </si>
  <si>
    <t>TQ412-12x</t>
  </si>
  <si>
    <t>TQ412-13x</t>
  </si>
  <si>
    <t>TQ422-01x</t>
  </si>
  <si>
    <t>TQ423-01x</t>
  </si>
  <si>
    <t>TQ423-11x</t>
  </si>
  <si>
    <t>TQ432-01x</t>
  </si>
  <si>
    <t>TQ442-01x</t>
  </si>
  <si>
    <t>TQ902-01x</t>
  </si>
  <si>
    <t>TQ902-11x</t>
  </si>
  <si>
    <t>TQ912-01x</t>
  </si>
  <si>
    <t>TQ912-11x</t>
  </si>
  <si>
    <t>TQ912-21x</t>
  </si>
  <si>
    <t>TQ922-01x</t>
  </si>
  <si>
    <t>TQ932-01x</t>
  </si>
  <si>
    <t>TQ942-01x</t>
  </si>
  <si>
    <t>IQS900-01x</t>
  </si>
  <si>
    <t>IQS900-12x</t>
  </si>
  <si>
    <t>IQS900-11x</t>
  </si>
  <si>
    <t>IQS900-21x</t>
  </si>
  <si>
    <t>IQS910-01x</t>
  </si>
  <si>
    <t>PA150-11x</t>
  </si>
  <si>
    <t>PA151-11x</t>
  </si>
  <si>
    <t>PA152-11x</t>
  </si>
  <si>
    <t>PA153-11x</t>
  </si>
  <si>
    <t>EA401-01x</t>
  </si>
  <si>
    <t>EA403-01x</t>
  </si>
  <si>
    <t>EA902-01x</t>
  </si>
  <si>
    <t>EA902-11x</t>
  </si>
  <si>
    <t>EA902-21x</t>
  </si>
  <si>
    <t>WW017</t>
  </si>
  <si>
    <t>WW018</t>
  </si>
  <si>
    <t>RE101</t>
  </si>
  <si>
    <t>RE-002</t>
  </si>
  <si>
    <t>RE101-002</t>
  </si>
  <si>
    <t>RE</t>
  </si>
  <si>
    <t>CVS100</t>
  </si>
  <si>
    <t>100mV/g</t>
  </si>
  <si>
    <t>2mA/g</t>
  </si>
  <si>
    <t>Vibration Sensors &amp; Conditioners</t>
  </si>
  <si>
    <t>Dynamic Pressure Sensors</t>
  </si>
  <si>
    <t>Other Sensors and Conditioners</t>
  </si>
  <si>
    <t>Sensor Accessories</t>
  </si>
  <si>
    <t>Mounting Accessories</t>
  </si>
  <si>
    <t>IP172-01x</t>
  </si>
  <si>
    <t>IP172-11x</t>
  </si>
  <si>
    <t>BOA</t>
  </si>
  <si>
    <t>Velocity Transducers and Conditioners (CV/IVC)</t>
  </si>
  <si>
    <t>Expansion Probes (AE)</t>
  </si>
  <si>
    <t>Proximity Measuring System (TQ/IQS/EA/PA)</t>
  </si>
  <si>
    <t>Proximity transducers (WW)</t>
  </si>
  <si>
    <t>Vibration Switches</t>
  </si>
  <si>
    <t>Proximity Sensor (RE, U)</t>
  </si>
  <si>
    <t>10g</t>
  </si>
  <si>
    <t>20mm/s</t>
  </si>
  <si>
    <t>320mV/mm</t>
  </si>
  <si>
    <t>200mV/mm</t>
  </si>
  <si>
    <t>50mV/mm/s</t>
  </si>
  <si>
    <t>10pC/g</t>
  </si>
  <si>
    <t>50pC/g</t>
  </si>
  <si>
    <t>100pC/g</t>
  </si>
  <si>
    <t>232pC/bar</t>
  </si>
  <si>
    <t>190pC/bar</t>
  </si>
  <si>
    <t>25pC/bar</t>
  </si>
  <si>
    <t>200pC/bar</t>
  </si>
  <si>
    <t>750pC/bar</t>
  </si>
  <si>
    <t>90pC/bar</t>
  </si>
  <si>
    <t>229pC/bar</t>
  </si>
  <si>
    <t>5µA/g</t>
  </si>
  <si>
    <t>10µA/g</t>
  </si>
  <si>
    <t>50µA/g</t>
  </si>
  <si>
    <t>20mV/mm/s</t>
  </si>
  <si>
    <t>4mV/µm</t>
  </si>
  <si>
    <t>23mV/mm/s</t>
  </si>
  <si>
    <t>50mm</t>
  </si>
  <si>
    <t>100mm</t>
  </si>
  <si>
    <t>30mm</t>
  </si>
  <si>
    <t>22mm</t>
  </si>
  <si>
    <t>10mm</t>
  </si>
  <si>
    <t>6mm</t>
  </si>
  <si>
    <t>2mm</t>
  </si>
  <si>
    <t>DocManager</t>
  </si>
  <si>
    <t>Text</t>
  </si>
  <si>
    <t>URL</t>
  </si>
  <si>
    <t>Export info</t>
  </si>
  <si>
    <t>Technical info</t>
  </si>
  <si>
    <t>Category</t>
  </si>
  <si>
    <t>SAP PNR</t>
  </si>
  <si>
    <t>.</t>
  </si>
  <si>
    <t>Related products</t>
  </si>
  <si>
    <t xml:space="preserve">Proximity transducer extension cable, FEP insulated coaxial cable with self-locking connectors, optionally protected by a flexible hose, matching TQ 401 </t>
  </si>
  <si>
    <t>7/16″-27UNS-2B</t>
  </si>
  <si>
    <t>7/16"-27UNS-2B + flying leads</t>
  </si>
  <si>
    <t>7/16″-27UNS-2B + 7/16″-27UNS-2A</t>
  </si>
  <si>
    <t>5/8"-24UNEF-2A</t>
  </si>
  <si>
    <t>M83723/89Y1020-6</t>
  </si>
  <si>
    <t>M83723/89Y1020-N</t>
  </si>
  <si>
    <t>7/16"-27UNS-2B</t>
  </si>
  <si>
    <t>7/16"-27UNS-2A</t>
  </si>
  <si>
    <t>M83723/89Y10207</t>
  </si>
  <si>
    <t>MIL-C-83723</t>
  </si>
  <si>
    <t>Spring terminal</t>
  </si>
  <si>
    <t>MS 3106-10SL-4S</t>
  </si>
  <si>
    <t>Flying leads</t>
  </si>
  <si>
    <t>Triax</t>
  </si>
  <si>
    <t>Triax - Screw terminals</t>
  </si>
  <si>
    <t>MS 3106F-10SL-45</t>
  </si>
  <si>
    <t>7/16"-27UNS-2B - Flying leads</t>
  </si>
  <si>
    <t>7/16"-27UNS-2B + LEMO type 0</t>
  </si>
  <si>
    <t>MS 3112 E 08-3S</t>
  </si>
  <si>
    <t>M83723/95G10206 - Flying leads</t>
  </si>
  <si>
    <t>M83723/95G1020N - Flying leads</t>
  </si>
  <si>
    <t>M83723/95G10207 - Flying leads</t>
  </si>
  <si>
    <t>EN2997RS00803FN - Flying leads</t>
  </si>
  <si>
    <t>EN2997RS00803FN - EN2997RS60803MN</t>
  </si>
  <si>
    <t>EN2997RS60803MN - Flying leads</t>
  </si>
  <si>
    <t>LEMO F 0 E 650 - LEMO F 0 S 304</t>
  </si>
  <si>
    <t>Mini Coaxial 12-32UNEF</t>
  </si>
  <si>
    <t>Mini Coaxial 12-32U RG188</t>
  </si>
  <si>
    <t>MIL-C-5015 2pin</t>
  </si>
  <si>
    <t>MS 3106 - Flying leads</t>
  </si>
  <si>
    <t>MIL-C-5015 2pin - Flying leads</t>
  </si>
  <si>
    <t>MIL-C-5015 2pin - Flying Leads</t>
  </si>
  <si>
    <r>
      <t>8mV/</t>
    </r>
    <r>
      <rPr>
        <sz val="11"/>
        <color theme="1"/>
        <rFont val="Arial"/>
        <family val="2"/>
        <scheme val="minor"/>
      </rPr>
      <t>µm</t>
    </r>
  </si>
  <si>
    <r>
      <t>4mV/</t>
    </r>
    <r>
      <rPr>
        <sz val="11"/>
        <color theme="1"/>
        <rFont val="Arial"/>
        <family val="2"/>
        <scheme val="minor"/>
      </rPr>
      <t>µm</t>
    </r>
  </si>
  <si>
    <r>
      <t>1.33mV/</t>
    </r>
    <r>
      <rPr>
        <sz val="11"/>
        <color theme="1"/>
        <rFont val="Arial"/>
        <family val="2"/>
        <scheme val="minor"/>
      </rPr>
      <t>µm</t>
    </r>
  </si>
  <si>
    <t>LEMO type 0</t>
  </si>
  <si>
    <t>MIL-C-5015 2pin - MS 3116F8-3S</t>
  </si>
  <si>
    <t>MIL-C-5015 2pin - MS 3456LS10SL-3P</t>
  </si>
  <si>
    <t>M83723/95G10206 - MS 3116F8-3S</t>
  </si>
  <si>
    <t>M83723/95G10206 - MS 3456LS10SL-3P</t>
  </si>
  <si>
    <t>M83723/95G1020N - MS 3116F8-3S</t>
  </si>
  <si>
    <t>M83723/95G1020N - MS 3456LS10SL-3P</t>
  </si>
  <si>
    <t>M83723/95G10207 - MS 3116F8-3S</t>
  </si>
  <si>
    <t>M83723/95G10207 - MS 3456LS10SL-3P</t>
  </si>
  <si>
    <t>Fliying leads</t>
  </si>
  <si>
    <t>Connection</t>
  </si>
  <si>
    <t>Name</t>
  </si>
  <si>
    <t>LEMO F O E 650 - Screw terminals</t>
  </si>
  <si>
    <t>5-pin</t>
  </si>
  <si>
    <t>5-pin - Flying leads</t>
  </si>
  <si>
    <t>LEMO type 0 - Flying leads</t>
  </si>
  <si>
    <t>5 pin - Flying leads</t>
  </si>
  <si>
    <t>CG134 (threaded) - Flying leads</t>
  </si>
  <si>
    <t>CG134 (bayonet) - Flying leads</t>
  </si>
  <si>
    <t xml:space="preserve">CG134 (bayonet) </t>
  </si>
  <si>
    <t>CG134 (bayonet)</t>
  </si>
  <si>
    <t>CG134 (threaded)</t>
  </si>
  <si>
    <t>7/16"-27UN-2B - Flying leads</t>
  </si>
  <si>
    <t>Mini Coaxial 12-32UNEF + Screw terminals</t>
  </si>
  <si>
    <t>GSI127, ED120, JB105, JB116</t>
  </si>
  <si>
    <t>GSI127, ED121, JB105, JB116</t>
  </si>
  <si>
    <t>CPxxx, IPC707, GSI127, EC153, ABAxxx, JB105, JB116</t>
  </si>
  <si>
    <t>CPxxx, IPC707, GSI127, EC153, ABAxxx, JB105, JB116, GSI127</t>
  </si>
  <si>
    <t>CA901, CP103, CP21x, CP5xx, IPC707, GSI127, ABAxxx</t>
  </si>
  <si>
    <t>CP21x Mounting adaptor</t>
  </si>
  <si>
    <t>CPxxx, IPC707, GSI127, EC153, MA Seal, ABAxxx, JB105, JB116</t>
  </si>
  <si>
    <t>CPxxx, IPC707, GSI127, EC153, MA104, MA seal, MA CP21x, ABAxxx, JB105, JB116</t>
  </si>
  <si>
    <t>CAxxx, CExxx, PVxxx, CVxxx, IPC707, GSI127, JB105, JB116, ABAxxx</t>
  </si>
  <si>
    <t>AE119, EH140</t>
  </si>
  <si>
    <t>CV213, ED120, GSI127, ABAxxx, JB105, JB116</t>
  </si>
  <si>
    <t>CV214, ED121, GSI127, ABAxxx, JB105, JB116</t>
  </si>
  <si>
    <t>LS120, ILS730, MA130, ABAxxx</t>
  </si>
  <si>
    <t>MA130, IPC707, IQSxxx, ABAxxx</t>
  </si>
  <si>
    <t>LS121, ILS731, MA130, ABAxxx</t>
  </si>
  <si>
    <t>MA130, ILSxxx, ABAxxx</t>
  </si>
  <si>
    <t>IPCxxx, IQSxxx, ILSxxx, MA130, ABAxxx</t>
  </si>
  <si>
    <t>IPCxxx, IQSxxx, MA130, ABAxxx</t>
  </si>
  <si>
    <t>AE119, EC-AE119</t>
  </si>
  <si>
    <t>RExxx.RE101</t>
  </si>
  <si>
    <t>RExxx-002, RE101-002</t>
  </si>
  <si>
    <t>WW018, TWW103M1</t>
  </si>
  <si>
    <t>WW017, RE103</t>
  </si>
  <si>
    <t>CA303, IPC707, GSI127, EC348, EC349, EC350, ABAxxx, JB105, JB116</t>
  </si>
  <si>
    <t>CA303, IPC707, GSI127, EC348, ABAxxx, JB105, JB116</t>
  </si>
  <si>
    <t>CA303, IPC707, GSI127, EC349, ABAxxx, JB105, JB116</t>
  </si>
  <si>
    <t>CA303, IPC707, GSI127, EC350, ABAxxx, JB105, JB116</t>
  </si>
  <si>
    <t>VE210, GSI127, EC439, EC440, TA114, ABAxxx, JB105, JB116</t>
  </si>
  <si>
    <t>CV210, GSI127, ED109, ED122, TA114, ABAxxx, JB105, JB116</t>
  </si>
  <si>
    <t>CE31x, GSI127, TA102, ABAxxx, JB105, JB116</t>
  </si>
  <si>
    <t>CA134, CPxxx, IPC707, GSI127, EC069, ABAxxx, JB105, JB116</t>
  </si>
  <si>
    <t>CE134, CE281, GSI127, EC175, ABAxxx, JB105, JB116</t>
  </si>
  <si>
    <t>CE134, CE281, GSI127, EE139, ABAxxx, JB105, JB116</t>
  </si>
  <si>
    <t>CE134, CE281, GSI127, EE143, ABAxxx, JB105, JB116</t>
  </si>
  <si>
    <t>ED115</t>
  </si>
  <si>
    <t>EW140, DIC413, EC119, EC222, JB105, JB116</t>
  </si>
  <si>
    <t>CPxxx, GSI127, IPC707, EC378, ABAxxx, JB105, JB116</t>
  </si>
  <si>
    <t>CA280, GSI127, TA104, TA105, EC119, EC222, EC390, ABAxxx, JB105, JB116</t>
  </si>
  <si>
    <t>CA280, CA134, IPC707, GSI127, EC390, ABAxxx, JB105, JB116</t>
  </si>
  <si>
    <t>CA175, IPC707, GSI127</t>
  </si>
  <si>
    <t>CPxxx, IPC707, GSI127, MA131, ABAxxx, JB105, JB116</t>
  </si>
  <si>
    <t>CAxxx,CPxxx, IPC707, GSI127, ECxxx, MA130, ABAxxx</t>
  </si>
  <si>
    <t>CPxxx, IPC707, GSI127, ECxxx, MA130, ABAxxx</t>
  </si>
  <si>
    <t>CA134, CA901, IPC707, GSI127, ECxxx, MA130, ABAxxx</t>
  </si>
  <si>
    <t>CPxxx, IPC707, GSI127, EC069, EC112, EC119, EC222, ABAxxx, JB105, JB116</t>
  </si>
  <si>
    <t>EW140, DIC413, EC069, EC119, EC222, JB105, JB116</t>
  </si>
  <si>
    <t>MT134, MA130, ABAxxx</t>
  </si>
  <si>
    <t>CA202, IPC707, GSI127, MA133, MF101, ABAxxx, JB105, JB116</t>
  </si>
  <si>
    <t>CA202, IPC707, GSI127, MA133, MF101</t>
  </si>
  <si>
    <t>CA134, IPC707, GSI127, TA104, TA105, EC069, EC112, EC390, CG505, ABAxxx, JB105, JB116</t>
  </si>
  <si>
    <t>CA955, IPC707, GSI127, EC069, EC112, EC119, EC222, CG505, ABAxxx, JB105, JB116</t>
  </si>
  <si>
    <t>CPxxx, GSI127, IPC707, EC069, EC112, EC119, EC222, CG505, ABAxxx, JB105, JB116</t>
  </si>
  <si>
    <t>CPxxx, IPC707, GSI127, EC069, EC112, EC119, EC222, EC453, MA Seal, MA131, CG505, ABAxxx, JB105, JB116</t>
  </si>
  <si>
    <t>CPxxx, IPC707, GSI127, EC069, EC112, EC119, EC222, MA Seal, MA131, CG505, ABAxxx, JB105, JB116</t>
  </si>
  <si>
    <t>CPxxx, IPC707, GSI127, EC069, EC112, EC119, EC222, MA Seal, CG505, ABAxxx, JB105, JB116</t>
  </si>
  <si>
    <t>CPxxx, IPC707, GSI127, EC069, EC112, EC119, EC222, EC453, MA Seal, CG505, ABAxxx, JB105, JB116</t>
  </si>
  <si>
    <t>CA134, CPxxx, IPC707, GSI127, EC112, CG505, ABAxxx, JB105, JB116</t>
  </si>
  <si>
    <t>CPxxx, CA280, CA955, EW140, DIC413, IPC707, GSI127,EC119, CG505, ABAxxx, JB105, JB116</t>
  </si>
  <si>
    <t>CPxxx, CA280, EW140, DIC413, IPC707, GSI127,EC222, CG505, ABAxxx, JB105, JB116</t>
  </si>
  <si>
    <t>CPxxx, IPC707, GSI127, EC069, EC112, EC119, EC222, EC240, MA Seal, CG505, ABAxxx, JB105, JB116</t>
  </si>
  <si>
    <t>CP232, CP238, IPC707, GSI127, EC453, MA Seal, CG505, ABAxxx, JB105, JB116</t>
  </si>
  <si>
    <t>CPxxx, CAxxx, IPC707, ECxxx, CG505</t>
  </si>
  <si>
    <t>CE134, GSI127, EC175, EE139, CG134, ABAxxx, TA104, TA105, JB105, JB116</t>
  </si>
  <si>
    <t>CE281, GSI127, EC175, EE139,TA104, TA105, CG134, ABAxxx, JB105, JB116</t>
  </si>
  <si>
    <t>CE281, GSI127, EC175, EE143, TA104, TA105, CG134, ABAxxx, JB105, JB116</t>
  </si>
  <si>
    <t>CE134, CE281, GSI127, ECxxx, EExxx, CG134, ABAxxx, JB105, JB116</t>
  </si>
  <si>
    <t>PVxxx, GSI127, MA122, MA60x, EC622, EC632, EC318, EC319, ABAxxx, JB105, JB116</t>
  </si>
  <si>
    <t>CExxx, GSI127, MA122, MA60x, EC622, EC632, EC318, EC319, ABAxxx, JB105, JB116</t>
  </si>
  <si>
    <t>CExxx, GSI127, MA60x, ABAxxx, JB105, JB116</t>
  </si>
  <si>
    <t>CExxx, PVxxx, GSI127, MA122, MA60x, EC622, EC632, EC318, EC319, ABAxxx, JB105, JB116</t>
  </si>
  <si>
    <t>CExxx, PVxxx, GSI127, MA122, MA60x</t>
  </si>
  <si>
    <t>CAxxx, CExxx, CVxxx, EW140, PVxxx, SExxx, DIC413, IPC707, GSI127, ECxxx, JB105, JB116, ABAxxx</t>
  </si>
  <si>
    <t>CA13x, CA28x, CE13x, CE28x, IPC707, GSI127, TA104, TA105</t>
  </si>
  <si>
    <t>CPxxx, IPC707, GSI127, MA131</t>
  </si>
  <si>
    <t>CPxxx, IPC707, GSI127, EC069, EC112, EC119, EC222, MA126, MA Seal, CG505, ABAxxx, JB105, JB116</t>
  </si>
  <si>
    <t>CPxxx, IPC707, GSI127, MA126, MA Seal</t>
  </si>
  <si>
    <t>CE31x, GSI127, MA133, TA102, ABAxxx, JB105, JB116</t>
  </si>
  <si>
    <t>CA20x, CE31x, IPC707, GSI127, MA133, MF101</t>
  </si>
  <si>
    <t>CPxxx, IPC707, GSI127, EC153, MA104, MA Seal, ABAxxx, JB105, JB116</t>
  </si>
  <si>
    <t>CPxxx, IPC707, GSI127, MA104, MA seal, MA CP21x</t>
  </si>
  <si>
    <t>MA108, MA109, MA112</t>
  </si>
  <si>
    <t>CPxxx, IPC707, GSI127, EC153, MA104, MA126, MA seal, MA CP21x, ABAxxx, JB105, JB116</t>
  </si>
  <si>
    <t>CPxxx, IPC707, GSI127, MA104, MA126, MA seal, MA CP21x</t>
  </si>
  <si>
    <t>TSG201, CE6xx, Ecxxx, GSI127</t>
  </si>
  <si>
    <t>TSG202, CV211</t>
  </si>
  <si>
    <t>TQxxx, EAxxx, IQS9xx, GSI127, TSM201, MA130, PA15x, IP172, KS107, SG1xx, JB118, ABAxxx</t>
  </si>
  <si>
    <t>Certifications</t>
  </si>
  <si>
    <t>Ex</t>
  </si>
  <si>
    <t>EAC</t>
  </si>
  <si>
    <t>Patern Approval</t>
  </si>
  <si>
    <t xml:space="preserve">Ex ia G Zone 0 (Europa) / Validity : None
Ex ia G Zone 0 (Korea) / Validity : None
Ex ia G Zone 0 (North America) / Validity : None
Ex ia G Zone 0 (Russia, Belarus, Kyrgyzstan, Armenia, Kazakhstan) / Validity : 18.02.2026
</t>
  </si>
  <si>
    <t xml:space="preserve">EAC (Russia, Belarus, Kyrgyzstan, Armenia, Kazakhstan) / Validity : 28.09.2025
</t>
  </si>
  <si>
    <t xml:space="preserve">Pattern approval (Russia) / Validity : 15.09.2025
</t>
  </si>
  <si>
    <t xml:space="preserve">Ex ia G Zone 0 (Europa) / Validity : None
Ex ia G Zone 0 (India) / Validity : 31.12.2023
Ex ia G Zone 0 (International) / Validity : None
Ex ia G Zone 0 (Korea) / Validity : None
Ex ia G Zone 0 (North America) / Validity : None
Ex ia G Zone 0 (Russia, Belarus, Kyrgyzstan, Armenia, Kazakhstan) / Validity : 16.02.2026
Ex nA G Zone 2 (Europa) / Validity : None
Ex nA G Zone 2 (International) / Validity : None
Ex nA G Zone 2 (North America) / Validity : None
Ex nA G Zone 2 (Russia, Belarus, Kyrgyzstan, Armenia, Kazakhstan) / Validity : 16.02.2026
</t>
  </si>
  <si>
    <t xml:space="preserve">Pattern approval (Kazakhstan) / Validity : 26.08.2025
Pattern approval (Russia) / Validity : 15.09.2025
</t>
  </si>
  <si>
    <t xml:space="preserve">Ex ia G Zone 0 (Europa) / Validity : None
Ex ia G Zone 0 (India) / Validity : 31.12.2023
Ex ia G Zone 0 (International) / Validity : None
Ex ia G Zone 0 (Korea) / Validity : None
Ex ia G Zone 0 (North America) / Validity : None
Ex ia G Zone 0 (Russia, Belarus, Kyrgyzstan, Armenia, Kazakhstan) / Validity : 16.02.2026
</t>
  </si>
  <si>
    <t xml:space="preserve">Ex nA G Zone 2 (Europa) / Validity : None
Ex nA G Zone 2 (International) / Validity : None
Ex nA G Zone 2 (North America) / Validity : None
Ex nA G Zone 2 (Russia, Belarus, Kyrgyzstan, Armenia, Kazakhstan) / Validity : 16.02.2026
</t>
  </si>
  <si>
    <t xml:space="preserve">Ex e G Zone 2 (Russia, Belarus, Kyrgyzstan, Armenia, Kazakhstan) / Validity : 01.09.2026
Ex ec G Zone 2 (Europa) / Validity : None
Ex ec G Zone 2 (International) / Validity : None
Ex ec G Zone 2 (Korea) / Validity : None
Ex ec G Zone 2 (North America) / Validity : None
Ex ec G Zone 2 (United Kingdom) / Validity : None
</t>
  </si>
  <si>
    <t xml:space="preserve">Ex e G Zone 2 (Russia, Belarus, Kyrgyzstan, Armenia, Kazakhstan) / Validity : 01.09.2026
Ex ec G Zone 2 (Europa) / Validity : None
Ex ec G Zone 2 (International) / Validity : None
Ex ec G Zone 2 (Korea) / Validity : None
Ex ec G Zone 2 (North America) / Validity : None
Ex ec G Zone 2 (United Kingdom) / Validity : None
Ex e G Zone 2 (Russia, Belarus, Kyrgyzstan, Armenia, Kazakhstan) / Validity : 01.09.2026
Ex ec G Zone 2 (Europa) / Validity : None
Ex ec G Zone 2 (International) / Validity : None
Ex ec G Zone 2 (Korea) / Validity : None
Ex ec G Zone 2 (North America) / Validity : None
Ex ec G Zone 2 (United Kingdom) / Validity : None
Ex e G Zone 2 (Russia, Belarus, Kyrgyzstan, Armenia, Kazakhstan) / Validity : 01.09.2026
Ex ec G Zone 2 (Europa) / Validity : None
Ex ec G Zone 2 (International) / Validity : None
Ex ec G Zone 2 (Korea) / Validity : None
Ex ec G Zone 2 (North America) / Validity : None
Ex ec G Zone 2 (United Kingdom) / Validity : None
Ex e G Zone 2 (Russia, Belarus, Kyrgyzstan, Armenia, Kazakhstan) / Validity : 01.09.2026
Ex ec G Zone 2 (Europa) / Validity : None
Ex ec G Zone 2 (International) / Validity : None
Ex ec G Zone 2 (Korea) / Validity : None
Ex ec G Zone 2 (North America) / Validity : None
Ex ec G Zone 2 (United Kingdom) / Validity : None
Ex ib G Zone 1 (Europa) / Validity : None
Ex ib G Zone 1 (International) / Validity : None
Ex ib G Zone 1 (Korea) / Validity : None
Ex ib G Zone 1 (Russia, Belarus, Kyrgyzstan, Armenia, Kazakhstan) / Validity : 18.02.2026
Ex nA G Zone 2 (Europa) / Validity : None
Ex nA G Zone 2 (International) / Validity : None
Ex nA G Zone 2 (Russia, Belarus, Kyrgyzstan, Armenia, Kazakhstan) / Validity : 18.02.2026
</t>
  </si>
  <si>
    <t xml:space="preserve">Ex ib G Zone 1 (Europa) / Validity : None
Ex ib G Zone 1 (International) / Validity : None
Ex ib G Zone 1 (Korea) / Validity : None
Ex ib G Zone 1 (Russia, Belarus, Kyrgyzstan, Armenia, Kazakhstan) / Validity : 18.02.2026
Ex nA G Zone 2 (Europa) / Validity : None
Ex nA G Zone 2 (International) / Validity : None
Ex nA G Zone 2 (Russia, Belarus, Kyrgyzstan, Armenia, Kazakhstan) / Validity : 18.02.2026
</t>
  </si>
  <si>
    <t xml:space="preserve">EAC (Russia, Belarus, Kyrgyzstan, Armenia, Kazakhstan) / Validity : 29.09.2025
</t>
  </si>
  <si>
    <t xml:space="preserve">Pattern approval (Russia) / Validity : 02.09.2025
</t>
  </si>
  <si>
    <t xml:space="preserve">Ex ib G Zone 1 (Europa) / Validity : None
Ex ib G Zone 1 (International) / Validity : None
Ex ib G Zone 1 (Japan) / Validity : 01.04.2024
Ex ib G Zone 1 (Korea) / Validity : None
Ex ib G Zone 1 (Russia, Belarus, Kyrgyzstan, Armenia, Kazakhstan) / Validity : 18.02.2026
Ex nA G Zone 2 (Europa) / Validity : None
Ex nA G Zone 2 (International) / Validity : None
Ex nA G Zone 2 (Russia, Belarus, Kyrgyzstan, Armenia, Kazakhstan) / Validity : 18.02.2026
</t>
  </si>
  <si>
    <t xml:space="preserve">Ex ib G Zone 1 (Europa) / Validity : None
Ex ib G Zone 1 (International) / Validity : None
Ex ib G Zone 1 (Korea) / Validity : None
Ex ib G Zone 1 (Russia, Belarus, Kyrgyzstan, Armenia, Kazakhstan) / Validity : 18.02.2026
Ex ib G Zone 1 (Europa) / Validity : None
Ex ib G Zone 1 (International) / Validity : None
Ex ib G Zone 1 (Korea) / Validity : None
Ex ib G Zone 1 (Russia, Belarus, Kyrgyzstan, Armenia, Kazakhstan) / Validity : 18.02.2026
Ex nA G Zone 2 (Europa) / Validity : None
Ex nA G Zone 2 (International) / Validity : None
Ex nA G Zone 2 (Russia, Belarus, Kyrgyzstan, Armenia, Kazakhstan) / Validity : 18.02.2026
</t>
  </si>
  <si>
    <t xml:space="preserve">Ex ib G Zone 1 (Europa) / Validity : None
Ex nA G Zone 2 (Europa) / Validity : None
Ex nA G Zone 2 (International) / Validity : None
</t>
  </si>
  <si>
    <t xml:space="preserve">Ex ia G Zone 0 (Europa) / Validity : None
Ex ia G Zone 0 (International) / Validity : None
Ex ia G Zone 0 (North America) / Validity : None
Ex nA G Zone 2 (Europa) / Validity : None
Ex nA G Zone 2 (International) / Validity : None
</t>
  </si>
  <si>
    <t xml:space="preserve">Ex ib G Zone 1 (Europa) / Validity : None
Ex ib G Zone 1 (Korea) / Validity : None
Ex ib G Zone 1 (Russia, Belarus, Kyrgyzstan, Armenia, Kazakhstan) / Validity : 18.02.2026
</t>
  </si>
  <si>
    <t xml:space="preserve">Ex ia G Zone 0 (International) / Validity : None
Ex ia G Zone 0 (Korea) / Validity : None
Ex ia G Zone 0 (North America) / Validity : None
Ex ib G Zone 1 (Europa) / Validity : None
Ex ib G Zone 1 (Russia, Belarus, Kyrgyzstan, Armenia, Kazakhstan) / Validity : 18.02.2026
Ex nA G Zone 2 (Europa) / Validity : None
Ex nA G Zone 2 (International) / Validity : None
Ex nA G Zone 2 (North America) / Validity : None
Ex nA G Zone 2 (Russia, Belarus, Kyrgyzstan, Armenia, Kazakhstan) / Validity : 18.02.2026
</t>
  </si>
  <si>
    <t xml:space="preserve">Ex ia G Zone 0 (International) / Validity : None
Ex ia G Zone 0 (Korea) / Validity : None
Ex ia G Zone 0 (North America) / Validity : None
Ex ib G Zone 1 (China) / Validity : 14.07.2026
Ex ib G Zone 1 (Europa) / Validity : None
Ex ib G Zone 1 (Russia, Belarus, Kyrgyzstan, Armenia, Kazakhstan) / Validity : 18.02.2026
Ex nA G Zone 2 (Europa) / Validity : None
Ex nA G Zone 2 (International) / Validity : None
Ex nA G Zone 2 (North America) / Validity : None
Ex nA G Zone 2 (Russia, Belarus, Kyrgyzstan, Armenia, Kazakhstan) / Validity : 18.02.2026
</t>
  </si>
  <si>
    <t xml:space="preserve">Ex ia G Zone 0 (International) / Validity : None
Ex ia G Zone 0 (Korea) / Validity : None
Ex ia G Zone 0 (North America) / Validity : None
Ex ib G Zone 1 (China) / Validity : 14.07.2026
Ex ib G Zone 1 (Europa) / Validity : None
Ex ib G Zone 1 (Japan) / Validity : 16.07.2025
Ex ib G Zone 1 (Russia, Belarus, Kyrgyzstan, Armenia, Kazakhstan) / Validity : 18.02.2026
Ex nA G Zone 2 (Europa) / Validity : None
Ex nA G Zone 2 (International) / Validity : None
Ex nA G Zone 2 (North America) / Validity : None
Ex nA G Zone 2 (Russia, Belarus, Kyrgyzstan, Armenia, Kazakhstan) / Validity : 18.02.2026
</t>
  </si>
  <si>
    <t xml:space="preserve">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ib G Zone 1 (Japan) / Validity : 22.08.2025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ib G Zone 1 (Japan) / Validity : 24.05.2024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(North America) / Validity : None
Ex ia G Zone 0 (Russia, Belarus, Kyrgyzstan, Armenia, Kazakhstan) / Validity : 18.02.2026
Ex nA G Zone 2 (Europa) / Validity : None
Ex nA G Zone 2 (International) / Validity : None
Ex nA G Zone 2 (North America) / Validity : None
Ex nA G Zone 2 (Russia, Belarus, Kyrgyzstan, Armenia, Kazakhstan) / Validity : 18.02.2026
</t>
  </si>
  <si>
    <t xml:space="preserve">Ex ia G Zone 0 (Europa) / Validity : None
Ex ia G Zone 0 (International) / Validity : None
Ex ia G Zone 0 (North America) / Validity : None
Ex ia G Zone 0 (Russia, Belarus, Kyrgyzstan, Armenia, Kazakhstan) / Validity : 18.02.2026
Ex nA G Zone 2 (Europa) / Validity : None
Ex nA G Zone 2 (International) / Validity : None
Ex nA G Zone 2 (North America) / Validity : None
Ex nA G Zone 2 (Russia, Belarus, Kyrgyzstan, Armenia, Kazakhstan) / Validity : 18.02.2026
</t>
  </si>
  <si>
    <t xml:space="preserve">Ex ia G Zone 0 (Brazil) / Validity : 19.01.2024
Ex ia G Zone 0 (China) / Validity : 07.04.2027
Ex ia G Zone 0 (Europa) / Validity : None
Ex ia G Zone 0 (International) / Validity : None
Ex ia G Zone 0 (Korea) / Validity : None
Ex ia G Zone 0 (North America) / Validity : None
Ex ia G Zone 0 (Russia, Belarus, Kyrgyzstan, Armenia, Kazakhstan) / Validity : 20.02.2026
Ex nA G Zone 2 (Brazil) / Validity : 19.01.2024
Ex nA G Zone 2 (Europa) / Validity : None
Ex nA G Zone 2 (International) / Validity : None
Ex nA G Zone 2 (Russia, Belarus, Kyrgyzstan, Armenia, Kazakhstan) / Validity : 20.02.2026
</t>
  </si>
  <si>
    <t xml:space="preserve">EAC / Validity : 28.09.2025
</t>
  </si>
  <si>
    <t xml:space="preserve">Ex ia G Zone 0 (Brazil) / Validity : 19.01.2024
Ex ia G Zone 0 (China) / Validity : 07.04.2027
Ex ia G Zone 0 (Europa) / Validity : None
Ex ia G Zone 0 (International) / Validity : None
Ex ia G Zone 0 (Korea) / Validity : None
Ex ia G Zone 0 (North America) / Validity : None
Ex ia G Zone 0 (Russia, Belarus, Kyrgyzstan, Armenia, Kazakhstan) / Validity : 20.02.2026
Ex ib G Zone 1 (Japan) / Validity : 07.01.2026
Ex nA G Zone 2 (Brazil) / Validity : 19.01.2024
Ex nA G Zone 2 (Europa) / Validity : None
Ex nA G Zone 2 (International) / Validity : None
Ex nA G Zone 2 (Russia, Belarus, Kyrgyzstan, Armenia, Kazakhstan) / Validity : 20.02.2026
</t>
  </si>
  <si>
    <t xml:space="preserve">Ex ia G Zone 0 (Europa) / Validity : None
Ex ia G Zone 0 (Korea) / Validity : None
Ex ia G Zone 0 (Russia, Belarus, Kyrgyzstan, Armenia, Kazakhstan) / Validity : 20.02.2026
Ex ia G Zone 0 (United Kingdom) / Validity : None
Ex nA G Zone 2 (Europa) / Validity : None
Ex nA G Zone 2 (International) / Validity : None
Ex nA G Zone 2 (North America) / Validity : None
Ex nA G Zone 2 (Russia, Belarus, Kyrgyzstan, Armenia, Kazakhstan) / Validity : 20.02.2026
Ex nA G Zone 2 (United Kingdom) / Validity : None
</t>
  </si>
  <si>
    <t xml:space="preserve">Ex ia G Zone 0 (Europa) / Validity : None
Ex ia G Zone 0 (North America) / Validity : None
Ex ia G Zone 0 (Russia, Belarus, Kyrgyzstan, Armenia, Kazakhstan) / Validity : 20.02.2026
Ex nA G Zone 2 (Europa) / Validity : None
Ex nA G Zone 2 (International) / Validity : None
Ex nA G Zone 2 (Russia, Belarus, Kyrgyzstan, Armenia, Kazakhstan) / Validity : 20.02.2026
</t>
  </si>
  <si>
    <t xml:space="preserve">Ex ia G Zone 0 (Europa) / Validity : None
Ex ia G Zone 0 (International) / Validity : None
Ex ia G Zone 0 (Korea) / Validity : None
Ex ia G Zone 0 (Russia, Belarus, Kyrgyzstan, Armenia, Kazakhstan) / Validity : 20.02.2026
Ex ia G Zone 0 (United Kingdom) / Validity : None
Ex nA G Zone 2 (Europa) / Validity : None
Ex nA G Zone 2 (International) / Validity : None
Ex nA G Zone 2 (Russia, Belarus, Kyrgyzstan, Armenia, Kazakhstan) / Validity : 20.02.2026
Ex nA G Zone 2 (United Kingdom) / Validity : None
</t>
  </si>
  <si>
    <t xml:space="preserve">Ex e G Zone 2 (Russia, Belarus, Kyrgyzstan, Armenia, Kazakhstan) / Validity : 01.09.2026
Ex ec G Zone 2 (Europa) / Validity : None
Ex ec G Zone 2 (International) / Validity : None
Ex ec G Zone 2 (Korea) / Validity : None
Ex ec G Zone 2 (North America) / Validity : None
Ex ec G Zone 2 (United Kingdom) / Validity : None
Ex ia D Zone 20 (Korea) / Validity : None
Ex ia G / D Zone 0 / 20 (Europa) / Validity : None
Ex ia G / D Zone 0 / 20 (International) / Validity : None
Ex ia G / D Zone 0 / 20 (North America) / Validity : None
Ex ia G / D Zone 0 / 20 (Russia, Belarus, Kyrgyzstan, Armenia, Kazakhstan) / Validity : 01.09.2026
Ex ia G / D Zone 0 / 20 (United Kingdom) / Validity : None
Ex ia G Zone 0 (Korea) / Validity : None
</t>
  </si>
  <si>
    <t xml:space="preserve">Ex [ia] G Outside Ex zone (North America) / Validity : None
Ex [ib] G Outside Ex zone (Europa) / Validity : None
Ex [ia] G Outside Ex zone (North America) / Validity : None
Ex [ib] G Outside Ex zone (Europa) / Validity : None
Ex [ia] G Outside Ex zone (North America) / Validity : None
Ex [ib] G Outside Ex zone (Europa) / Validity : None
Ex [ia] G Outside Ex zone (North America) / Validity : None
Ex [ib] G Outside Ex zone (Europa) / Validity : None
Ex nA[ia] G Zone 2 (Europa) / Validity : None
Ex nA[ia] G Zone 2 (International) / Validity : None
Ex nA[ia] G Zone 2 (Korea) / Validity : None
Ex nA[ia] G Zone 2 (North America) / Validity : None
Ex nA[ia] G Zone 2 (Russia, Belarus, Kyrgyzstan, Armenia, Kazakhstan) / Validity : 15.02.2026
Ex nA[ia] G Zone 2 (United Kingdom) / Validity : None
</t>
  </si>
  <si>
    <t xml:space="preserve">Ex ec G Zone 2 (Brazil) / Validity : 19.01.2024
Ex ec G Zone 2 (Europa) / Validity : None
Ex ec G Zone 2 (International) / Validity : None
Ex ec G Zone 2 (North America) / Validity : None
Ex ec G Zone 2 (Russia, Belarus, Kyrgyzstan, Armenia, Kazakhstan) / Validity : 17.05.2027
Ex ec G Zone 2 (United Kingdom) / Validity : None
Ex ia G Zone 0 (Brazil) / Validity : 19.01.2024
Ex ia G Zone 0 (China) / Validity : 21.01.2027
Ex ia G Zone 0 (Europa) / Validity : None
Ex ia G Zone 0 (International) / Validity : None
Ex ia G Zone 0 (Korea) / Validity : None
Ex ia G Zone 0 (North America) / Validity : None
Ex ia G Zone 0 (Russia, Belarus, Kyrgyzstan, Armenia, Kazakhstan) / Validity : 17.05.2027
Ex ia G Zone 0 (United Kingdom) / Validity : None
Ex nA G Zone 2 (China) / Validity : 21.01.2027
Ex nA G Zone 2 (Korea) / Validity : None
</t>
  </si>
  <si>
    <t xml:space="preserve">EAC (Russia, Belarus, Kyrgyzstan, Armenia, Kazakhstan) / Validity : 11.05.2027
</t>
  </si>
  <si>
    <t xml:space="preserve">Pattern approval (Kazakhstan) / Validity : 26.08.2025
Pattern approval (Russia) / Validity : 20.09.2026
</t>
  </si>
  <si>
    <t xml:space="preserve">Ex ia G Zone 0 (Europa) / Validity : None
Ex ia G Zone 0 (International) / Validity : None
Ex ia G Zone 0 (Korea) / Validity : None
Ex ia G Zone 0 (North America) / Validity : None
Ex ia G Zone 0 (Russia, Belarus, Kyrgyzstan, Armenia, Kazakhstan) / Validity : 17.05.2027
Ex ia G Zone 0 (United Kingdom) / Validity : None
</t>
  </si>
  <si>
    <t xml:space="preserve">EAC (Russia, Belarus, Kyrgyzstan, Armenia, Kazakhstan) / Validity : 28.09.2025
 / Validity : 
</t>
  </si>
  <si>
    <t xml:space="preserve">Ex ia G Zone 0 (Europa) / Validity : None
Ex ia G Zone 0 (International) / Validity : None
Ex ia G Zone 0 (North America) / Validity : None
Ex ia G Zone 0 (Russia, Belarus, Kyrgyzstan, Armenia, Kazakhstan) / Validity : 20.02.2026
Ex ia G Zone 0 (United Kingdom) / Validity : None
Ex nA G Zone 2 (Europa) / Validity : None
Ex nA G Zone 2 (International) / Validity : None
Ex nA G Zone 2 (North America) / Validity : None
Ex nA G Zone 2 (Russia, Belarus, Kyrgyzstan, Armenia, Kazakhstan) / Validity : 20.02.2026
Ex nA G Zone 2 (United Kingdom) / Validity : None
</t>
  </si>
  <si>
    <t xml:space="preserve">Ex ia G Zone 0 (Europa) / Validity : None
Ex ia G Zone 0 (International) / Validity : None
Ex ia G Zone 0 (Korea) / Validity : None
Ex ia G Zone 0 (North America) / Validity : None
Ex ia G Zone 0 (Russia, Belarus, Kyrgyzstan, Armenia, Kazakhstan) / Validity : 20.02.2026
Ex nA G Zone 2 (Europa) / Validity : None
Ex nA G Zone 2 (International) / Validity : None
Ex nA G Zone 2 (North America) / Validity : None
Ex nA G Zone 2 (Russia, Belarus, Kyrgyzstan, Armenia, Kazakhstan) / Validity : 20.02.2026
</t>
  </si>
  <si>
    <t xml:space="preserve">Ex ia G Zone 0 (Europa) / Validity : None
Ex ia G Zone 0 (International) / Validity : None
Ex ia G Zone 0 (Korea) / Validity : None
Ex ia G Zone 0 (North America) / Validity : None
Ex nA G Zone 2 (Europa) / Validity : None
Ex nA G Zone 2 (International) / Validity : None
Ex nA G Zone 2 (North America) / Validity : None
Ex t D Zone 21 (Korea) / Validity : None
</t>
  </si>
  <si>
    <t xml:space="preserve">Ex ia G / D Zone 0 / 20 (Europa) / Validity : None
Ex ia G / D Zone 0 / 20 (International) / Validity : None
Ex ia G / D Zone 0 / 20 (Russia, Belarus, Kyrgyzstan, Armenia, Kazakhstan) / Validity : 20.02.2026
</t>
  </si>
  <si>
    <t xml:space="preserve">Ex ia G / D Zone 0 / 20 (Europa) / Validity : None
Ex ia G / D Zone 0 / 20 (International) / Validity : None
</t>
  </si>
  <si>
    <t xml:space="preserve">Ex ia G Zone 0 (North America) / Validity : None
Ex ib G Zone 1 (Europa) / Validity : None
Ex ia G Zone 0 (North America) / Validity : None
Ex ib G Zone 1 (Europa) / Validity : None
Ex ia G Zone 0 (North America) / Validity : None
Ex ib G Zone 1 (Europa) / Validity : None
Ex nA G Zone 2 (Europa) / Validity : None
Ex nA G Zone 2 (International) / Validity : None
Ex nA G Zone 2 (North America) / Validity : None
Ex nA G Zone 2 (Russia, Belarus, Kyrgyzstan, Armenia, Kazakhstan) / Validity : 22.03.2025
</t>
  </si>
  <si>
    <t xml:space="preserve">Ex e / t G / D Zone 1 / 21 (Russia, Belarus, Kyrgyzstan, Armenia, Kazakhstan) / Validity : 15.02.2026
</t>
  </si>
  <si>
    <t>No</t>
  </si>
  <si>
    <t>EPS 22 ATEX 1 192 X : II 2G Ex db IIC T6 Gb / II 2D Ex tb IIIC T100°C Db
IECEx EPS 22.0034X : Ex db IIC T6 Gb / Ex tb IIIC T100°C Db</t>
  </si>
  <si>
    <t>Ex e G Zone 1 (Russia, Belarus, Kyrgyzstan, Armenia, Kazakhstan) / Validity 18.02.2026</t>
  </si>
  <si>
    <t>204-900-000-121</t>
  </si>
  <si>
    <t>See TQ912/IQS900 certification</t>
  </si>
  <si>
    <t>Ongoing</t>
  </si>
  <si>
    <t>Ex II 2 G / 2 D
Ex e II T6 (increased safety)
Ex ia IIC T6 (intrinsic safety)
Ex e(ia) IIC T6 (mixed equipment)</t>
  </si>
  <si>
    <t>https://catalogue.meggittsensing.com/wp-content/uploads/2021/03/DS_K309-en.pdf</t>
  </si>
  <si>
    <t>Datasheet</t>
  </si>
  <si>
    <t>https://catalogue.meggittsensing.com/shop/sensors-and-signal-conditioners/other/gsi127-galvanic-separation-unit/</t>
  </si>
  <si>
    <t>Fields</t>
  </si>
  <si>
    <t>Value</t>
  </si>
  <si>
    <t>PNR :</t>
  </si>
  <si>
    <t xml:space="preserve">Description : </t>
  </si>
  <si>
    <t>Name :</t>
  </si>
  <si>
    <t>Frequency</t>
  </si>
  <si>
    <t xml:space="preserve">Temp : </t>
  </si>
  <si>
    <t>Sensitivity :</t>
  </si>
  <si>
    <t xml:space="preserve">Connection : </t>
  </si>
  <si>
    <t xml:space="preserve">Related products : </t>
  </si>
  <si>
    <t>Origin :</t>
  </si>
  <si>
    <t>HS Code :</t>
  </si>
  <si>
    <t>Weight / Volume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</si>
</sst>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0.00\ &quot;CHF&quot;;[Red]\-#,##0.00\ &quot;CHF&quot;"/>
  </numFmts>
  <fonts count="12" x14ac:knownFonts="1">
    <font>
      <sz val="11"/>
      <color theme="1"/>
      <name val="Arial"/>
      <family val="2"/>
      <scheme val="minor"/>
    </font>
    <font>
      <sz val="11"/>
      <name val="Arial"/>
      <family val="2"/>
      <scheme val="minor"/>
    </font>
    <font>
      <u/>
      <sz val="11"/>
      <color theme="10"/>
      <name val="Arial"/>
      <family val="2"/>
      <scheme val="minor"/>
    </font>
    <font>
      <sz val="11"/>
      <color theme="1"/>
      <name val="Arial"/>
      <family val="2"/>
      <scheme val="minor"/>
    </font>
    <font>
      <sz val="10"/>
      <color theme="1"/>
      <name val="Arial"/>
      <family val="2"/>
      <scheme val="minor"/>
    </font>
    <font>
      <b/>
      <sz val="10"/>
      <color theme="1"/>
      <name val="Arial"/>
      <family val="2"/>
      <scheme val="minor"/>
    </font>
    <font>
      <b/>
      <sz val="10"/>
      <name val="Arial"/>
      <family val="2"/>
      <scheme val="minor"/>
    </font>
    <font>
      <sz val="10"/>
      <name val="Arial"/>
      <family val="2"/>
      <scheme val="minor"/>
    </font>
    <font>
      <b/>
      <sz val="11"/>
      <color theme="1"/>
      <name val="Arial"/>
      <family val="2"/>
      <scheme val="minor"/>
    </font>
    <font>
      <b/>
      <sz val="11"/>
      <color theme="0"/>
      <name val="Arial"/>
      <family val="2"/>
      <scheme val="minor"/>
    </font>
    <font>
      <b/>
      <u/>
      <sz val="11"/>
      <color theme="6"/>
      <name val="Arial"/>
      <family val="2"/>
      <scheme val="minor"/>
    </font>
    <font>
      <sz val="11"/>
      <color theme="0"/>
      <name val="Arial"/>
      <family val="2"/>
      <scheme val="minor"/>
    </font>
  </fonts>
  <fills count="13">
    <fill>
      <patternFill patternType="none"/>
    </fill>
    <fill>
      <patternFill patternType="gray125"/>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theme="3"/>
        <bgColor indexed="64"/>
      </patternFill>
    </fill>
    <fill>
      <patternFill patternType="solid">
        <fgColor theme="4"/>
        <bgColor indexed="64"/>
      </patternFill>
    </fill>
    <fill>
      <patternFill patternType="solid">
        <fgColor rgb="FFFF0000"/>
        <bgColor indexed="64"/>
      </patternFill>
    </fill>
    <fill>
      <patternFill patternType="solid">
        <fgColor theme="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4.9989318521683403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thin">
        <color auto="1"/>
      </left>
      <right/>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2" fillId="0" borderId="0" applyNumberFormat="0" applyFill="0" applyBorder="0" applyAlignment="0" applyProtection="0"/>
  </cellStyleXfs>
  <cellXfs count="75">
    <xf numFmtId="0" fontId="0" fillId="0" borderId="0" xfId="0"/>
    <xf numFmtId="0" fontId="0" fillId="0" borderId="0" xfId="0" applyAlignment="1">
      <alignment vertical="top"/>
    </xf>
    <xf numFmtId="0" fontId="0" fillId="0" borderId="0" xfId="0" applyFont="1" applyAlignment="1">
      <alignment horizontal="center" vertical="top"/>
    </xf>
    <xf numFmtId="0" fontId="0" fillId="0" borderId="0" xfId="0" applyAlignment="1">
      <alignment horizontal="center" textRotation="90"/>
    </xf>
    <xf numFmtId="0" fontId="0" fillId="0" borderId="0" xfId="0" applyAlignment="1">
      <alignment horizontal="center"/>
    </xf>
    <xf numFmtId="0" fontId="0" fillId="0" borderId="2" xfId="0" applyFont="1" applyBorder="1" applyAlignment="1">
      <alignment horizontal="center" vertical="top"/>
    </xf>
    <xf numFmtId="0" fontId="0" fillId="0" borderId="2" xfId="0" applyBorder="1" applyAlignment="1">
      <alignment horizontal="center"/>
    </xf>
    <xf numFmtId="0" fontId="0" fillId="2" borderId="0" xfId="0" applyFill="1" applyAlignment="1">
      <alignment horizontal="center"/>
    </xf>
    <xf numFmtId="0" fontId="0" fillId="4" borderId="2" xfId="0" applyFill="1" applyBorder="1" applyAlignment="1">
      <alignment horizontal="center"/>
    </xf>
    <xf numFmtId="0" fontId="0" fillId="4" borderId="0" xfId="0" applyFill="1" applyAlignment="1">
      <alignment horizontal="center"/>
    </xf>
    <xf numFmtId="0" fontId="0" fillId="5" borderId="2" xfId="0" applyFill="1" applyBorder="1" applyAlignment="1">
      <alignment horizontal="center"/>
    </xf>
    <xf numFmtId="0" fontId="0" fillId="5" borderId="0" xfId="0" applyFill="1" applyAlignment="1">
      <alignment horizontal="center"/>
    </xf>
    <xf numFmtId="0" fontId="0" fillId="3" borderId="2" xfId="0" applyFill="1" applyBorder="1" applyAlignment="1">
      <alignment horizontal="center" textRotation="90"/>
    </xf>
    <xf numFmtId="0" fontId="0" fillId="3" borderId="0" xfId="0" applyFill="1" applyAlignment="1">
      <alignment horizontal="center" textRotation="90"/>
    </xf>
    <xf numFmtId="0" fontId="0" fillId="6" borderId="2" xfId="0" applyFill="1" applyBorder="1" applyAlignment="1">
      <alignment horizontal="center" textRotation="90"/>
    </xf>
    <xf numFmtId="0" fontId="0" fillId="6" borderId="3" xfId="0" applyFill="1" applyBorder="1" applyAlignment="1">
      <alignment horizontal="center" textRotation="90"/>
    </xf>
    <xf numFmtId="0" fontId="0" fillId="6" borderId="0" xfId="0" applyFill="1" applyAlignment="1">
      <alignment horizontal="center" textRotation="90"/>
    </xf>
    <xf numFmtId="0" fontId="0" fillId="6" borderId="2" xfId="0" applyFill="1" applyBorder="1" applyAlignment="1">
      <alignment horizontal="center"/>
    </xf>
    <xf numFmtId="0" fontId="1" fillId="0" borderId="2" xfId="0" applyFont="1" applyBorder="1" applyAlignment="1">
      <alignment horizontal="left" vertical="top"/>
    </xf>
    <xf numFmtId="0" fontId="0" fillId="0" borderId="0" xfId="0" applyFont="1" applyAlignment="1">
      <alignment vertical="top"/>
    </xf>
    <xf numFmtId="0" fontId="0" fillId="0" borderId="2" xfId="0" applyFont="1" applyBorder="1" applyAlignment="1">
      <alignment vertical="top"/>
    </xf>
    <xf numFmtId="0" fontId="2" fillId="0" borderId="0" xfId="1" applyFont="1" applyAlignment="1">
      <alignment vertical="top"/>
    </xf>
    <xf numFmtId="0" fontId="0" fillId="0" borderId="3" xfId="0" applyFont="1" applyBorder="1" applyAlignment="1">
      <alignment vertical="top"/>
    </xf>
    <xf numFmtId="1" fontId="0" fillId="0" borderId="0" xfId="0" applyNumberFormat="1" applyFont="1" applyAlignment="1">
      <alignment horizontal="left" vertical="top"/>
    </xf>
    <xf numFmtId="0" fontId="2" fillId="0" borderId="0" xfId="1" applyAlignment="1">
      <alignment vertical="top"/>
    </xf>
    <xf numFmtId="0" fontId="1" fillId="0" borderId="2" xfId="0" applyFont="1" applyFill="1" applyBorder="1" applyAlignment="1">
      <alignment horizontal="left" vertical="top"/>
    </xf>
    <xf numFmtId="0" fontId="0" fillId="4" borderId="3" xfId="0" applyFill="1" applyBorder="1" applyAlignment="1">
      <alignment horizontal="left" textRotation="90"/>
    </xf>
    <xf numFmtId="0" fontId="0" fillId="6" borderId="3" xfId="0" applyFill="1" applyBorder="1" applyAlignment="1">
      <alignment horizontal="left" textRotation="90"/>
    </xf>
    <xf numFmtId="0" fontId="0" fillId="6" borderId="3" xfId="0" applyFont="1" applyFill="1" applyBorder="1" applyAlignment="1">
      <alignment horizontal="left" vertical="center"/>
    </xf>
    <xf numFmtId="0" fontId="0" fillId="5" borderId="3" xfId="0" applyFill="1" applyBorder="1" applyAlignment="1">
      <alignment horizontal="left" textRotation="90"/>
    </xf>
    <xf numFmtId="0" fontId="0" fillId="5" borderId="3" xfId="0" applyFont="1" applyFill="1" applyBorder="1" applyAlignment="1">
      <alignment horizontal="left" vertical="center"/>
    </xf>
    <xf numFmtId="0" fontId="0" fillId="3" borderId="2" xfId="0" applyFill="1" applyBorder="1" applyAlignment="1">
      <alignment horizontal="left" textRotation="90"/>
    </xf>
    <xf numFmtId="0" fontId="0" fillId="3" borderId="2" xfId="0" applyFont="1" applyFill="1" applyBorder="1" applyAlignment="1">
      <alignment horizontal="left" vertical="center"/>
    </xf>
    <xf numFmtId="0" fontId="0" fillId="2" borderId="2" xfId="0" applyFill="1" applyBorder="1" applyAlignment="1">
      <alignment horizontal="left" textRotation="90"/>
    </xf>
    <xf numFmtId="0" fontId="0" fillId="2" borderId="2" xfId="0" applyFont="1" applyFill="1" applyBorder="1" applyAlignment="1">
      <alignment horizontal="left" vertical="center"/>
    </xf>
    <xf numFmtId="0" fontId="3" fillId="7" borderId="2" xfId="0" applyFont="1" applyFill="1" applyBorder="1" applyAlignment="1">
      <alignment horizontal="left" vertical="top"/>
    </xf>
    <xf numFmtId="0" fontId="0" fillId="7" borderId="2" xfId="0" applyFill="1" applyBorder="1" applyAlignment="1">
      <alignment horizontal="center" textRotation="90"/>
    </xf>
    <xf numFmtId="0" fontId="4" fillId="0" borderId="0" xfId="0" applyFont="1"/>
    <xf numFmtId="0" fontId="4" fillId="0" borderId="4" xfId="0" applyFont="1" applyBorder="1" applyAlignment="1">
      <alignment vertical="top" wrapText="1"/>
    </xf>
    <xf numFmtId="0" fontId="4" fillId="0" borderId="1" xfId="0" applyFont="1" applyFill="1" applyBorder="1" applyAlignment="1">
      <alignment vertical="top" wrapText="1"/>
    </xf>
    <xf numFmtId="0" fontId="4" fillId="0" borderId="0" xfId="0" applyFont="1" applyAlignment="1">
      <alignment vertical="top"/>
    </xf>
    <xf numFmtId="0" fontId="8" fillId="0" borderId="0" xfId="0" applyFont="1"/>
    <xf numFmtId="0" fontId="5" fillId="9" borderId="0" xfId="0" applyFont="1" applyFill="1" applyAlignment="1">
      <alignment vertical="top"/>
    </xf>
    <xf numFmtId="0" fontId="6" fillId="7" borderId="4" xfId="0" applyFont="1" applyFill="1" applyBorder="1" applyAlignment="1">
      <alignment vertical="top" wrapText="1"/>
    </xf>
    <xf numFmtId="0" fontId="6" fillId="7" borderId="0" xfId="0" applyFont="1" applyFill="1" applyAlignment="1">
      <alignment vertical="top"/>
    </xf>
    <xf numFmtId="0" fontId="7" fillId="11" borderId="4" xfId="0" applyFont="1" applyFill="1" applyBorder="1" applyAlignment="1">
      <alignment vertical="top" wrapText="1"/>
    </xf>
    <xf numFmtId="0" fontId="4" fillId="10" borderId="4" xfId="0" applyFont="1" applyFill="1" applyBorder="1" applyAlignment="1">
      <alignment vertical="top" wrapText="1"/>
    </xf>
    <xf numFmtId="0" fontId="4" fillId="10" borderId="0" xfId="0" applyFont="1" applyFill="1" applyAlignment="1">
      <alignment vertical="top"/>
    </xf>
    <xf numFmtId="0" fontId="4" fillId="10" borderId="6" xfId="0" applyFont="1" applyFill="1" applyBorder="1" applyAlignment="1">
      <alignment vertical="top" wrapText="1"/>
    </xf>
    <xf numFmtId="0" fontId="8" fillId="0" borderId="0" xfId="0" applyFont="1" applyAlignment="1">
      <alignment vertical="top"/>
    </xf>
    <xf numFmtId="0" fontId="2" fillId="0" borderId="2" xfId="1" applyBorder="1" applyAlignment="1">
      <alignment vertical="top"/>
    </xf>
    <xf numFmtId="0" fontId="1" fillId="0" borderId="0" xfId="0" applyFont="1"/>
    <xf numFmtId="0" fontId="9" fillId="6" borderId="8" xfId="0" applyFont="1" applyFill="1" applyBorder="1"/>
    <xf numFmtId="0" fontId="9" fillId="6" borderId="7" xfId="0" applyFont="1" applyFill="1" applyBorder="1"/>
    <xf numFmtId="0" fontId="0" fillId="12" borderId="0" xfId="0" applyFill="1"/>
    <xf numFmtId="0" fontId="0" fillId="0" borderId="0" xfId="0" applyFill="1"/>
    <xf numFmtId="0" fontId="8" fillId="0" borderId="0" xfId="0" applyFont="1" applyFill="1"/>
    <xf numFmtId="0" fontId="9" fillId="0" borderId="0" xfId="0" applyFont="1" applyFill="1" applyBorder="1"/>
    <xf numFmtId="0" fontId="10" fillId="0" borderId="0" xfId="1" applyFont="1"/>
    <xf numFmtId="0" fontId="10" fillId="0" borderId="0" xfId="0" applyFont="1"/>
    <xf numFmtId="0" fontId="0" fillId="12" borderId="0" xfId="0" applyFill="1" applyAlignment="1">
      <alignment horizontal="left"/>
    </xf>
    <xf numFmtId="0" fontId="0" fillId="7" borderId="0" xfId="0" applyFill="1" applyAlignment="1">
      <alignment horizontal="center"/>
    </xf>
    <xf numFmtId="0" fontId="0" fillId="7" borderId="5" xfId="0" applyFill="1" applyBorder="1" applyAlignment="1">
      <alignment horizontal="center"/>
    </xf>
    <xf numFmtId="0" fontId="0" fillId="4" borderId="3" xfId="0" applyFont="1" applyFill="1" applyBorder="1" applyAlignment="1">
      <alignment horizontal="left" vertical="center"/>
    </xf>
    <xf numFmtId="0" fontId="3" fillId="0" borderId="0" xfId="0" applyFont="1" applyAlignment="1">
      <alignment vertical="top"/>
    </xf>
    <xf numFmtId="0" fontId="3" fillId="0" borderId="5" xfId="0" applyFont="1" applyBorder="1" applyAlignment="1">
      <alignment vertical="top"/>
    </xf>
    <xf numFmtId="8" fontId="1" fillId="0" borderId="2" xfId="0" applyNumberFormat="1" applyFont="1" applyBorder="1" applyAlignment="1">
      <alignment horizontal="left" vertical="top"/>
    </xf>
    <xf numFmtId="0" fontId="0" fillId="0" borderId="2" xfId="0" applyFont="1" applyBorder="1" applyAlignment="1">
      <alignment horizontal="left" vertical="top"/>
    </xf>
    <xf numFmtId="0" fontId="0" fillId="0" borderId="5" xfId="0" applyFont="1" applyBorder="1" applyAlignment="1">
      <alignment vertical="top"/>
    </xf>
    <xf numFmtId="0" fontId="0" fillId="0" borderId="0" xfId="0" applyFont="1" applyFill="1" applyAlignment="1">
      <alignment vertical="top"/>
    </xf>
    <xf numFmtId="0" fontId="3" fillId="8" borderId="0" xfId="0" applyFont="1" applyFill="1" applyAlignment="1">
      <alignment vertical="top"/>
    </xf>
    <xf numFmtId="0" fontId="0" fillId="11" borderId="9" xfId="0" applyFill="1" applyBorder="1"/>
    <xf numFmtId="0" fontId="0" fillId="10" borderId="10" xfId="0" applyFill="1" applyBorder="1"/>
    <xf numFmtId="0" fontId="0" fillId="12" borderId="0" xfId="0" applyFill="1" applyAlignment="1">
      <alignment horizontal="left" vertical="top" wrapText="1"/>
    </xf>
    <xf numFmtId="0" fontId="11" fillId="0" borderId="0" xfId="0" applyFont="1"/>
  </cellXfs>
  <cellStyles count="2">
    <cellStyle name="Hyperlink" xfId="1" builtinId="8"/>
    <cellStyle name="Normal" xfId="0" builtinId="0"/>
  </cellStyles>
  <dxfs count="9947">
    <dxf>
      <font>
        <b/>
      </font>
    </dxf>
    <dxf>
      <font>
        <b/>
      </font>
    </dxf>
    <dxf>
      <font>
        <color auto="1"/>
      </font>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border>
        <left style="thin">
          <color indexed="64"/>
        </left>
        <top style="thin">
          <color indexed="64"/>
        </top>
        <bottom style="thin">
          <color indexed="64"/>
        </bottom>
        <vertical style="thin">
          <color indexed="64"/>
        </vertical>
        <horizontal style="thin">
          <color indexed="64"/>
        </horizontal>
      </border>
    </dxf>
    <dxf>
      <alignment wrapText="1" readingOrder="0"/>
    </dxf>
    <dxf>
      <font>
        <b/>
      </font>
    </dxf>
    <dxf>
      <font>
        <b/>
      </font>
    </dxf>
    <dxf>
      <font>
        <color auto="1"/>
      </font>
    </dxf>
    <dxf>
      <border>
        <left style="medium">
          <color indexed="64"/>
        </left>
        <right style="medium">
          <color indexed="64"/>
        </right>
        <top style="medium">
          <color indexed="64"/>
        </top>
        <bottom style="medium">
          <color indexed="64"/>
        </bottom>
        <vertical style="medium">
          <color indexed="64"/>
        </vertical>
        <horizontal style="medium">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b/>
      </font>
    </dxf>
    <dxf>
      <fill>
        <patternFill patternType="solid">
          <bgColor theme="9" tint="0.79998168889431442"/>
        </patternFill>
      </fill>
    </dxf>
    <dxf>
      <font>
        <b val="0"/>
      </font>
    </dxf>
    <dxf>
      <alignment wrapText="1" readingOrder="0"/>
    </dxf>
    <dxf>
      <fill>
        <patternFill patternType="none">
          <bgColor auto="1"/>
        </patternFill>
      </fill>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b val="0"/>
      </font>
    </dxf>
    <dxf>
      <font>
        <b val="0"/>
      </font>
    </dxf>
    <dxf>
      <font>
        <b val="0"/>
      </font>
    </dxf>
    <dxf>
      <font>
        <b val="0"/>
      </font>
    </dxf>
    <dxf>
      <font>
        <b val="0"/>
      </font>
    </dxf>
    <dxf>
      <font>
        <b/>
      </font>
    </dxf>
    <dxf>
      <font>
        <b/>
      </font>
    </dxf>
    <dxf>
      <font>
        <b/>
      </font>
    </dxf>
    <dxf>
      <font>
        <b/>
      </font>
    </dxf>
    <dxf>
      <font>
        <b/>
      </font>
    </dxf>
    <dxf>
      <alignment wrapText="1"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border>
        <right style="thin">
          <color indexed="64"/>
        </right>
        <top style="thin">
          <color indexed="64"/>
        </top>
        <bottom style="thin">
          <color indexed="64"/>
        </bottom>
        <vertical style="thin">
          <color indexed="64"/>
        </vertical>
        <horizontal style="thin">
          <color indexed="64"/>
        </horizontal>
      </border>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4"/>
        </patternFill>
      </fill>
    </dxf>
    <dxf>
      <fill>
        <patternFill patternType="solid">
          <bgColor theme="4" tint="0.59999389629810485"/>
        </patternFill>
      </fill>
    </dxf>
    <dxf>
      <fill>
        <patternFill patternType="solid">
          <bgColor theme="4" tint="0.79998168889431442"/>
        </patternFill>
      </fill>
    </dxf>
    <dxf>
      <fill>
        <patternFill patternType="solid">
          <bgColor theme="4" tint="0.79998168889431442"/>
        </patternFill>
      </fill>
    </dxf>
    <dxf>
      <font>
        <b/>
      </font>
    </dxf>
    <dxf>
      <font>
        <b/>
      </font>
    </dxf>
    <dxf>
      <font>
        <b/>
      </font>
    </dxf>
    <dxf>
      <font>
        <b/>
      </font>
    </dxf>
    <dxf>
      <font>
        <b/>
      </font>
    </dxf>
    <dxf>
      <font>
        <b/>
      </font>
    </dxf>
    <dxf>
      <font>
        <b val="0"/>
      </font>
    </dxf>
    <dxf>
      <font>
        <b val="0"/>
      </font>
    </dxf>
    <dxf>
      <font>
        <b val="0"/>
      </font>
    </dxf>
    <dxf>
      <font>
        <b val="0"/>
      </font>
    </dxf>
    <dxf>
      <font>
        <b val="0"/>
      </font>
    </dxf>
    <dxf>
      <font>
        <b val="0"/>
      </font>
    </dxf>
    <dxf>
      <font>
        <b/>
      </font>
    </dxf>
    <dxf>
      <font>
        <b/>
      </font>
    </dxf>
    <dxf>
      <font>
        <b/>
      </font>
    </dxf>
    <dxf>
      <font>
        <b/>
      </font>
    </dxf>
    <dxf>
      <font>
        <b/>
      </font>
    </dxf>
    <dxf>
      <font>
        <b/>
      </font>
    </dxf>
    <dxf>
      <font>
        <strike val="0"/>
        <outline val="0"/>
        <shadow val="0"/>
        <vertAlign val="baseline"/>
        <sz val="11"/>
        <name val="Arial"/>
        <scheme val="minor"/>
      </font>
      <fill>
        <patternFill patternType="solid">
          <fgColor indexed="64"/>
          <bgColor theme="4"/>
        </patternFill>
      </fill>
      <alignment vertical="top" textRotation="0" wrapText="0" indent="0" justifyLastLine="0" shrinkToFit="0" readingOrder="0"/>
    </dxf>
    <dxf>
      <font>
        <b val="0"/>
        <i val="0"/>
        <strike val="0"/>
        <condense val="0"/>
        <extend val="0"/>
        <outline val="0"/>
        <shadow val="0"/>
        <u val="none"/>
        <vertAlign val="baseline"/>
        <sz val="11"/>
        <color theme="1"/>
        <name val="Arial"/>
        <scheme val="minor"/>
      </font>
      <numFmt numFmtId="0" formatCode="General"/>
      <alignment horizontal="general" vertical="top" textRotation="0" wrapText="0" indent="0" justifyLastLine="0" shrinkToFit="0" readingOrder="0"/>
    </dxf>
    <dxf>
      <font>
        <b val="0"/>
        <i val="0"/>
        <strike val="0"/>
        <condense val="0"/>
        <extend val="0"/>
        <outline val="0"/>
        <shadow val="0"/>
        <u val="none"/>
        <vertAlign val="baseline"/>
        <sz val="11"/>
        <color theme="1"/>
        <name val="Arial"/>
        <scheme val="minor"/>
      </font>
      <numFmt numFmtId="0" formatCode="General"/>
      <alignment horizontal="general" vertical="top" textRotation="0" wrapText="0" indent="0" justifyLastLine="0" shrinkToFit="0" readingOrder="0"/>
    </dxf>
    <dxf>
      <font>
        <strike val="0"/>
        <outline val="0"/>
        <shadow val="0"/>
        <vertAlign val="baseline"/>
        <sz val="11"/>
        <name val="Arial"/>
        <scheme val="minor"/>
      </font>
      <numFmt numFmtId="0" formatCode="General"/>
      <alignment vertical="top" textRotation="0" wrapText="0" indent="0" justifyLastLine="0" shrinkToFit="0" readingOrder="0"/>
    </dxf>
    <dxf>
      <font>
        <strike val="0"/>
        <outline val="0"/>
        <shadow val="0"/>
        <vertAlign val="baseline"/>
        <sz val="11"/>
        <name val="Arial"/>
        <scheme val="minor"/>
      </font>
      <fill>
        <patternFill patternType="solid">
          <fgColor indexed="64"/>
          <bgColor theme="6"/>
        </patternFill>
      </fill>
      <alignment horizontal="left" vertical="center" textRotation="0" wrapText="0" indent="0" justifyLastLine="0" shrinkToFit="0" readingOrder="0"/>
      <border diagonalUp="0" diagonalDown="0" outline="0">
        <left style="medium">
          <color indexed="64"/>
        </left>
        <right/>
        <top/>
        <bottom/>
      </border>
    </dxf>
    <dxf>
      <font>
        <strike val="0"/>
        <outline val="0"/>
        <shadow val="0"/>
        <vertAlign val="baseline"/>
        <sz val="11"/>
        <name val="Arial"/>
        <scheme val="minor"/>
      </font>
      <alignment vertical="top" textRotation="0" wrapText="0" indent="0" justifyLastLine="0" shrinkToFit="0" readingOrder="0"/>
      <border outline="0">
        <right style="medium">
          <color indexed="64"/>
        </right>
      </border>
    </dxf>
    <dxf>
      <font>
        <strike val="0"/>
        <outline val="0"/>
        <shadow val="0"/>
        <vertAlign val="baseline"/>
        <sz val="11"/>
        <name val="Arial"/>
        <scheme val="minor"/>
      </font>
      <alignment vertical="top" textRotation="0" wrapText="0" indent="0" justifyLastLine="0" shrinkToFit="0" readingOrder="0"/>
    </dxf>
    <dxf>
      <font>
        <strike val="0"/>
        <outline val="0"/>
        <shadow val="0"/>
        <vertAlign val="baseline"/>
        <sz val="11"/>
        <name val="Arial"/>
        <scheme val="minor"/>
      </font>
      <fill>
        <patternFill patternType="solid">
          <fgColor indexed="64"/>
          <bgColor theme="7"/>
        </patternFill>
      </fill>
      <alignment horizontal="left" vertical="center" textRotation="0" wrapText="0" indent="0" justifyLastLine="0" shrinkToFit="0" readingOrder="0"/>
      <border diagonalUp="0" diagonalDown="0" outline="0">
        <left style="medium">
          <color indexed="64"/>
        </left>
        <right/>
        <top/>
        <bottom/>
      </border>
    </dxf>
    <dxf>
      <font>
        <strike val="0"/>
        <outline val="0"/>
        <shadow val="0"/>
        <vertAlign val="baseline"/>
        <sz val="11"/>
        <name val="Arial"/>
        <scheme val="minor"/>
      </font>
      <alignment vertical="top" textRotation="0" wrapText="0" indent="0" justifyLastLine="0" shrinkToFit="0" readingOrder="0"/>
      <border outline="0">
        <right style="medium">
          <color indexed="64"/>
        </right>
      </border>
    </dxf>
    <dxf>
      <font>
        <strike val="0"/>
        <outline val="0"/>
        <shadow val="0"/>
        <vertAlign val="baseline"/>
        <sz val="11"/>
        <name val="Arial"/>
        <scheme val="minor"/>
      </font>
      <alignment vertical="top" textRotation="0" wrapText="0" indent="0" justifyLastLine="0" shrinkToFit="0" readingOrder="0"/>
    </dxf>
    <dxf>
      <font>
        <strike val="0"/>
        <outline val="0"/>
        <shadow val="0"/>
        <vertAlign val="baseline"/>
        <sz val="11"/>
        <name val="Arial"/>
        <scheme val="minor"/>
      </font>
      <numFmt numFmtId="1" formatCode="0"/>
      <alignment horizontal="left" vertical="top" textRotation="0" wrapText="0" indent="0" justifyLastLine="0" shrinkToFit="0" readingOrder="0"/>
    </dxf>
    <dxf>
      <font>
        <strike val="0"/>
        <outline val="0"/>
        <shadow val="0"/>
        <vertAlign val="baseline"/>
        <sz val="11"/>
        <name val="Arial"/>
        <scheme val="minor"/>
      </font>
      <alignment vertical="top" textRotation="0" wrapText="0" indent="0" justifyLastLine="0" shrinkToFit="0" readingOrder="0"/>
    </dxf>
    <dxf>
      <font>
        <strike val="0"/>
        <outline val="0"/>
        <shadow val="0"/>
        <vertAlign val="baseline"/>
        <sz val="11"/>
        <name val="Arial"/>
        <scheme val="minor"/>
      </font>
      <fill>
        <patternFill patternType="solid">
          <fgColor indexed="64"/>
          <bgColor theme="9"/>
        </patternFill>
      </fill>
      <alignment horizontal="left" vertical="center" textRotation="0" wrapText="0" indent="0" justifyLastLine="0" shrinkToFit="0" readingOrder="0"/>
      <border diagonalUp="0" diagonalDown="0" outline="0">
        <left style="medium">
          <color indexed="64"/>
        </left>
        <right style="medium">
          <color indexed="64"/>
        </right>
        <top/>
        <bottom/>
      </border>
    </dxf>
    <dxf>
      <font>
        <strike val="0"/>
        <outline val="0"/>
        <shadow val="0"/>
        <vertAlign val="baseline"/>
        <sz val="11"/>
        <name val="Arial"/>
        <scheme val="minor"/>
      </font>
      <alignment vertical="top" textRotation="0" wrapText="0" indent="0" justifyLastLine="0" shrinkToFit="0" readingOrder="0"/>
      <border outline="0">
        <right style="medium">
          <color indexed="64"/>
        </right>
      </border>
    </dxf>
    <dxf>
      <font>
        <strike val="0"/>
        <outline val="0"/>
        <shadow val="0"/>
        <vertAlign val="baseline"/>
        <sz val="11"/>
        <name val="Arial"/>
        <scheme val="minor"/>
      </font>
      <alignment vertical="top" textRotation="0" wrapText="0" indent="0" justifyLastLine="0" shrinkToFit="0" readingOrder="0"/>
    </dxf>
    <dxf>
      <font>
        <strike val="0"/>
        <outline val="0"/>
        <shadow val="0"/>
        <vertAlign val="baseline"/>
        <sz val="11"/>
        <name val="Arial"/>
        <scheme val="minor"/>
      </font>
      <alignment vertical="top" textRotation="0" wrapText="0" indent="0" justifyLastLine="0" shrinkToFit="0" readingOrder="0"/>
      <border diagonalUp="0" diagonalDown="0" outline="0">
        <left style="medium">
          <color indexed="64"/>
        </left>
        <right/>
        <top/>
        <bottom/>
      </border>
    </dxf>
    <dxf>
      <font>
        <strike val="0"/>
        <outline val="0"/>
        <shadow val="0"/>
        <vertAlign val="baseline"/>
        <sz val="11"/>
        <name val="Arial"/>
        <scheme val="minor"/>
      </font>
      <fill>
        <patternFill patternType="solid">
          <fgColor indexed="64"/>
          <bgColor theme="3"/>
        </patternFill>
      </fill>
      <alignment horizontal="left" vertical="center" textRotation="0" wrapText="0" indent="0" justifyLastLine="0" shrinkToFit="0" readingOrder="0"/>
      <border diagonalUp="0" diagonalDown="0" outline="0">
        <left style="medium">
          <color indexed="64"/>
        </left>
        <right style="medium">
          <color indexed="64"/>
        </right>
        <top/>
        <bottom/>
      </border>
    </dxf>
    <dxf>
      <font>
        <strike val="0"/>
        <outline val="0"/>
        <shadow val="0"/>
        <vertAlign val="baseline"/>
        <sz val="11"/>
        <name val="Arial"/>
        <scheme val="minor"/>
      </font>
      <numFmt numFmtId="0" formatCode="General"/>
      <alignment horizontal="left" vertical="top" textRotation="0" wrapText="0" indent="0" justifyLastLine="0" shrinkToFit="0" readingOrder="0"/>
      <border outline="0">
        <right style="medium">
          <color indexed="64"/>
        </right>
      </border>
    </dxf>
    <dxf>
      <font>
        <strike val="0"/>
        <outline val="0"/>
        <shadow val="0"/>
        <vertAlign val="baseline"/>
        <sz val="11"/>
        <name val="Arial"/>
        <scheme val="minor"/>
      </font>
      <numFmt numFmtId="0" formatCode="General"/>
      <alignment horizontal="left" vertical="top" textRotation="0" wrapText="0" indent="0" justifyLastLine="0" shrinkToFit="0" readingOrder="0"/>
      <border diagonalUp="0" diagonalDown="0" outline="0">
        <left style="medium">
          <color indexed="64"/>
        </left>
        <right/>
        <top/>
        <bottom/>
      </border>
    </dxf>
    <dxf>
      <font>
        <strike val="0"/>
        <outline val="0"/>
        <shadow val="0"/>
        <vertAlign val="baseline"/>
        <sz val="11"/>
        <name val="Arial"/>
        <scheme val="minor"/>
      </font>
      <numFmt numFmtId="0" formatCode="General"/>
      <alignment horizontal="center" vertical="top" textRotation="0" wrapText="0" indent="0" justifyLastLine="0" shrinkToFit="0" readingOrder="0"/>
      <border outline="0">
        <right style="medium">
          <color indexed="64"/>
        </right>
      </border>
    </dxf>
    <dxf>
      <font>
        <strike val="0"/>
        <outline val="0"/>
        <shadow val="0"/>
        <vertAlign val="baseline"/>
        <sz val="11"/>
        <name val="Arial"/>
        <scheme val="minor"/>
      </font>
      <numFmt numFmtId="0" formatCode="General"/>
      <alignment horizontal="center" vertical="top" textRotation="0" wrapText="0" indent="0" justifyLastLine="0" shrinkToFit="0" readingOrder="0"/>
      <border diagonalUp="0" diagonalDown="0" outline="0">
        <left style="medium">
          <color indexed="64"/>
        </left>
        <right/>
        <top/>
        <bottom/>
      </border>
    </dxf>
    <dxf>
      <font>
        <strike val="0"/>
        <outline val="0"/>
        <shadow val="0"/>
        <vertAlign val="baseline"/>
        <sz val="11"/>
        <name val="Arial"/>
        <scheme val="minor"/>
      </font>
      <numFmt numFmtId="0" formatCode="General"/>
      <alignment horizontal="center" vertical="top" textRotation="0" wrapText="0" indent="0" justifyLastLine="0" shrinkToFit="0" readingOrder="0"/>
    </dxf>
    <dxf>
      <font>
        <strike val="0"/>
        <outline val="0"/>
        <shadow val="0"/>
        <vertAlign val="baseline"/>
        <sz val="11"/>
        <name val="Arial"/>
        <scheme val="minor"/>
      </font>
      <numFmt numFmtId="0" formatCode="General"/>
      <alignment horizontal="center" vertical="top" textRotation="0" wrapText="0" indent="0" justifyLastLine="0" shrinkToFit="0" readingOrder="0"/>
      <border diagonalUp="0" diagonalDown="0" outline="0">
        <left style="medium">
          <color indexed="64"/>
        </left>
        <right/>
        <top/>
        <bottom/>
      </border>
    </dxf>
    <dxf>
      <font>
        <strike val="0"/>
        <outline val="0"/>
        <shadow val="0"/>
        <vertAlign val="baseline"/>
        <sz val="11"/>
        <name val="Arial"/>
        <scheme val="minor"/>
      </font>
      <alignment horizontal="general" vertical="top" textRotation="0" wrapText="0" indent="0" justifyLastLine="0" shrinkToFit="0" readingOrder="0"/>
      <border diagonalUp="0" diagonalDown="0" outline="0">
        <left style="medium">
          <color indexed="64"/>
        </left>
        <right style="medium">
          <color indexed="64"/>
        </right>
        <top/>
        <bottom/>
      </border>
    </dxf>
    <dxf>
      <font>
        <strike val="0"/>
        <outline val="0"/>
        <shadow val="0"/>
        <vertAlign val="baseline"/>
        <sz val="11"/>
        <name val="Arial"/>
        <scheme val="minor"/>
      </font>
      <fill>
        <patternFill patternType="solid">
          <fgColor indexed="64"/>
          <bgColor theme="8"/>
        </patternFill>
      </fill>
      <alignment horizontal="left" vertical="center" textRotation="0" wrapText="0" indent="0" justifyLastLine="0" shrinkToFit="0" readingOrder="0"/>
      <border diagonalUp="0" diagonalDown="0" outline="0">
        <left/>
        <right style="medium">
          <color indexed="64"/>
        </right>
        <top/>
        <bottom/>
      </border>
    </dxf>
    <dxf>
      <font>
        <strike val="0"/>
        <outline val="0"/>
        <shadow val="0"/>
        <vertAlign val="baseline"/>
        <sz val="11"/>
        <name val="Arial"/>
        <scheme val="minor"/>
      </font>
      <alignment horizontal="general" vertical="top" textRotation="0" wrapText="0" indent="0" justifyLastLine="0" shrinkToFit="0" readingOrder="0"/>
      <border outline="0">
        <right style="medium">
          <color indexed="64"/>
        </right>
      </border>
    </dxf>
    <dxf>
      <font>
        <strike val="0"/>
        <outline val="0"/>
        <shadow val="0"/>
        <vertAlign val="baseline"/>
        <sz val="11"/>
        <name val="Arial"/>
        <scheme val="minor"/>
      </font>
      <numFmt numFmtId="0" formatCode="General"/>
      <alignment horizontal="general" vertical="top" textRotation="0" wrapText="0" indent="0" justifyLastLine="0" shrinkToFit="0" readingOrder="0"/>
    </dxf>
    <dxf>
      <font>
        <strike val="0"/>
        <outline val="0"/>
        <shadow val="0"/>
        <vertAlign val="baseline"/>
        <sz val="11"/>
        <name val="Arial"/>
        <scheme val="minor"/>
      </font>
      <alignment vertical="top" textRotation="0" wrapText="0" indent="0" justifyLastLine="0" shrinkToFit="0" readingOrder="0"/>
      <border diagonalUp="0" diagonalDown="0" outline="0">
        <left style="medium">
          <color indexed="64"/>
        </left>
        <right/>
        <top/>
        <bottom/>
      </border>
    </dxf>
    <dxf>
      <font>
        <strike val="0"/>
        <outline val="0"/>
        <shadow val="0"/>
        <vertAlign val="baseline"/>
        <sz val="11"/>
        <name val="Arial"/>
        <scheme val="minor"/>
      </font>
      <numFmt numFmtId="0" formatCode="General"/>
      <alignment horizontal="general" vertical="top" textRotation="0" wrapText="0" indent="0" justifyLastLine="0" shrinkToFit="0" readingOrder="0"/>
    </dxf>
    <dxf>
      <font>
        <strike val="0"/>
        <outline val="0"/>
        <shadow val="0"/>
        <vertAlign val="baseline"/>
        <sz val="11"/>
        <name val="Arial"/>
        <scheme val="minor"/>
      </font>
      <alignment horizontal="general" vertical="top" textRotation="0" wrapText="0" indent="0" justifyLastLine="0" shrinkToFit="0" readingOrder="0"/>
      <border diagonalUp="0" diagonalDown="0" outline="0">
        <left style="medium">
          <color indexed="64"/>
        </left>
        <right/>
        <top/>
        <bottom/>
      </border>
    </dxf>
    <dxf>
      <font>
        <strike val="0"/>
        <outline val="0"/>
        <shadow val="0"/>
        <vertAlign val="baseline"/>
        <sz val="11"/>
        <name val="Arial"/>
        <scheme val="minor"/>
      </font>
      <alignment vertical="top" textRotation="0" wrapText="0" indent="0" justifyLastLine="0" shrinkToFit="0" readingOrder="0"/>
    </dxf>
    <dxf>
      <font>
        <strike val="0"/>
        <outline val="0"/>
        <shadow val="0"/>
        <vertAlign val="baseline"/>
        <sz val="11"/>
        <name val="Arial"/>
        <scheme val="minor"/>
      </font>
      <alignment vertical="top" textRotation="0" wrapText="0" indent="0" justifyLastLine="0" shrinkToFit="0" readingOrder="0"/>
    </dxf>
    <dxf>
      <alignment horizontal="center" vertical="bottom" textRotation="0" wrapText="0" indent="0" justifyLastLine="0" shrinkToFit="0" readingOrder="0"/>
    </dxf>
    <dxf>
      <font>
        <b/>
      </font>
    </dxf>
    <dxf>
      <font>
        <b/>
      </font>
    </dxf>
    <dxf>
      <font>
        <b/>
      </font>
    </dxf>
    <dxf>
      <font>
        <b/>
      </font>
    </dxf>
    <dxf>
      <font>
        <b/>
      </font>
    </dxf>
    <dxf>
      <font>
        <b/>
      </font>
    </dxf>
    <dxf>
      <font>
        <b val="0"/>
      </font>
    </dxf>
    <dxf>
      <font>
        <b val="0"/>
      </font>
    </dxf>
    <dxf>
      <font>
        <b val="0"/>
      </font>
    </dxf>
    <dxf>
      <font>
        <b val="0"/>
      </font>
    </dxf>
    <dxf>
      <font>
        <b val="0"/>
      </font>
    </dxf>
    <dxf>
      <font>
        <b val="0"/>
      </font>
    </dxf>
    <dxf>
      <font>
        <b/>
      </font>
    </dxf>
    <dxf>
      <font>
        <b/>
      </font>
    </dxf>
    <dxf>
      <font>
        <b/>
      </font>
    </dxf>
    <dxf>
      <font>
        <b/>
      </font>
    </dxf>
    <dxf>
      <font>
        <b/>
      </font>
    </dxf>
    <dxf>
      <font>
        <b/>
      </font>
    </dxf>
    <dxf>
      <fill>
        <patternFill patternType="solid">
          <bgColor theme="4" tint="0.79998168889431442"/>
        </patternFill>
      </fill>
    </dxf>
    <dxf>
      <fill>
        <patternFill patternType="solid">
          <bgColor theme="4" tint="0.79998168889431442"/>
        </patternFill>
      </fill>
    </dxf>
    <dxf>
      <fill>
        <patternFill patternType="solid">
          <bgColor theme="4" tint="0.59999389629810485"/>
        </patternFill>
      </fill>
    </dxf>
    <dxf>
      <fill>
        <patternFill patternType="solid">
          <bgColor theme="4"/>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border>
        <right style="thin">
          <color indexed="64"/>
        </right>
        <top style="thin">
          <color indexed="64"/>
        </top>
        <bottom style="thin">
          <color indexed="64"/>
        </bottom>
        <vertical style="thin">
          <color indexed="64"/>
        </vertical>
        <horizontal style="thin">
          <color indexed="64"/>
        </horizontal>
      </border>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wrapText="1" readingOrder="0"/>
    </dxf>
    <dxf>
      <font>
        <b/>
      </font>
    </dxf>
    <dxf>
      <font>
        <b/>
      </font>
    </dxf>
    <dxf>
      <font>
        <b/>
      </font>
    </dxf>
    <dxf>
      <font>
        <b/>
      </font>
    </dxf>
    <dxf>
      <font>
        <b/>
      </font>
    </dxf>
    <dxf>
      <font>
        <b val="0"/>
      </font>
    </dxf>
    <dxf>
      <font>
        <b val="0"/>
      </font>
    </dxf>
    <dxf>
      <font>
        <b val="0"/>
      </font>
    </dxf>
    <dxf>
      <font>
        <b val="0"/>
      </font>
    </dxf>
    <dxf>
      <font>
        <b val="0"/>
      </font>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fill>
        <patternFill patternType="none">
          <bgColor auto="1"/>
        </patternFill>
      </fill>
    </dxf>
    <dxf>
      <alignment wrapText="1" readingOrder="0"/>
    </dxf>
    <dxf>
      <font>
        <b val="0"/>
      </font>
    </dxf>
    <dxf>
      <fill>
        <patternFill patternType="solid">
          <bgColor theme="9" tint="0.79998168889431442"/>
        </patternFill>
      </fill>
    </dxf>
    <dxf>
      <font>
        <b/>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medium">
          <color indexed="64"/>
        </left>
        <right style="medium">
          <color indexed="64"/>
        </right>
        <top style="medium">
          <color indexed="64"/>
        </top>
        <bottom style="medium">
          <color indexed="64"/>
        </bottom>
        <vertical style="medium">
          <color indexed="64"/>
        </vertical>
        <horizontal style="medium">
          <color indexed="64"/>
        </horizontal>
      </border>
    </dxf>
    <dxf>
      <font>
        <color auto="1"/>
      </font>
    </dxf>
    <dxf>
      <font>
        <b/>
      </font>
    </dxf>
    <dxf>
      <font>
        <b/>
      </font>
    </dxf>
    <dxf>
      <alignment wrapText="1" readingOrder="0"/>
    </dxf>
    <dxf>
      <border>
        <left style="thin">
          <color indexed="64"/>
        </left>
        <top style="thin">
          <color indexed="64"/>
        </top>
        <bottom style="thin">
          <color indexed="64"/>
        </bottom>
        <vertical style="thin">
          <color indexed="64"/>
        </vertical>
        <horizontal style="thin">
          <color indexed="64"/>
        </horizontal>
      </border>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font>
        <color auto="1"/>
      </font>
    </dxf>
    <dxf>
      <font>
        <b/>
      </font>
    </dxf>
    <dxf>
      <font>
        <b/>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4.xml"/><Relationship Id="rId13" Type="http://schemas.openxmlformats.org/officeDocument/2006/relationships/theme" Target="theme/theme1.xml"/><Relationship Id="rId18" Type="http://schemas.microsoft.com/office/2017/06/relationships/rdRichValueStructure" Target="richData/rdrichvaluestructure.xml"/><Relationship Id="rId3" Type="http://schemas.openxmlformats.org/officeDocument/2006/relationships/worksheet" Target="worksheets/sheet3.xml"/><Relationship Id="rId7" Type="http://schemas.microsoft.com/office/2007/relationships/slicerCache" Target="slicerCaches/slicerCache3.xml"/><Relationship Id="rId12" Type="http://schemas.microsoft.com/office/2007/relationships/slicerCache" Target="slicerCaches/slicerCache8.xml"/><Relationship Id="rId17" Type="http://schemas.microsoft.com/office/2017/06/relationships/rdRichValue" Target="richData/rdrichvalue.xml"/><Relationship Id="rId2" Type="http://schemas.openxmlformats.org/officeDocument/2006/relationships/worksheet" Target="worksheets/sheet2.xml"/><Relationship Id="rId16" Type="http://schemas.openxmlformats.org/officeDocument/2006/relationships/sheetMetadata" Target="metadata.xml"/><Relationship Id="rId20" Type="http://schemas.openxmlformats.org/officeDocument/2006/relationships/calcChain" Target="calcChain.xml"/><Relationship Id="rId1" Type="http://schemas.openxmlformats.org/officeDocument/2006/relationships/worksheet" Target="worksheets/sheet1.xml"/><Relationship Id="rId6" Type="http://schemas.microsoft.com/office/2007/relationships/slicerCache" Target="slicerCaches/slicerCache2.xml"/><Relationship Id="rId11" Type="http://schemas.microsoft.com/office/2007/relationships/slicerCache" Target="slicerCaches/slicerCache7.xml"/><Relationship Id="rId5" Type="http://schemas.microsoft.com/office/2007/relationships/slicerCache" Target="slicerCaches/slicerCache1.xml"/><Relationship Id="rId15" Type="http://schemas.openxmlformats.org/officeDocument/2006/relationships/sharedStrings" Target="sharedStrings.xml"/><Relationship Id="rId10" Type="http://schemas.microsoft.com/office/2007/relationships/slicerCache" Target="slicerCaches/slicerCache6.xml"/><Relationship Id="rId19" Type="http://schemas.microsoft.com/office/2017/06/relationships/rdRichValueTypes" Target="richData/rdRichValueTypes.xml"/><Relationship Id="rId4" Type="http://schemas.openxmlformats.org/officeDocument/2006/relationships/pivotCacheDefinition" Target="pivotCache/pivotCacheDefinition1.xml"/><Relationship Id="rId9" Type="http://schemas.microsoft.com/office/2007/relationships/slicerCache" Target="slicerCaches/slicerCache5.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Viewer!A1"/><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hyperlink" Target="#Viewer!A1"/><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1</xdr:col>
      <xdr:colOff>2361825</xdr:colOff>
      <xdr:row>1</xdr:row>
      <xdr:rowOff>1447800</xdr:rowOff>
    </xdr:to>
    <mc:AlternateContent xmlns:mc="http://schemas.openxmlformats.org/markup-compatibility/2006" xmlns:a14="http://schemas.microsoft.com/office/drawing/2010/main">
      <mc:Choice Requires="a14">
        <xdr:graphicFrame macro="">
          <xdr:nvGraphicFramePr>
            <xdr:cNvPr id="2" name="Cat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Cat1"/>
            </a:graphicData>
          </a:graphic>
        </xdr:graphicFrame>
      </mc:Choice>
      <mc:Fallback xmlns="">
        <xdr:sp macro="" textlink="">
          <xdr:nvSpPr>
            <xdr:cNvPr id="0" name=""/>
            <xdr:cNvSpPr>
              <a:spLocks noTextEdit="1"/>
            </xdr:cNvSpPr>
          </xdr:nvSpPr>
          <xdr:spPr>
            <a:xfrm>
              <a:off x="0" y="0"/>
              <a:ext cx="3933450" cy="1447800"/>
            </a:xfrm>
            <a:prstGeom prst="rect">
              <a:avLst/>
            </a:prstGeom>
            <a:solidFill>
              <a:prstClr val="white"/>
            </a:solidFill>
            <a:ln w="1">
              <a:solidFill>
                <a:prstClr val="green"/>
              </a:solidFill>
            </a:ln>
          </xdr:spPr>
          <xdr:txBody>
            <a:bodyPr vertOverflow="clip" horzOverflow="clip"/>
            <a:lstStyle/>
            <a:p>
              <a:r>
                <a:rPr lang="fr-CH"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2</xdr:col>
      <xdr:colOff>1519388</xdr:colOff>
      <xdr:row>1</xdr:row>
      <xdr:rowOff>0</xdr:rowOff>
    </xdr:from>
    <xdr:to>
      <xdr:col>3</xdr:col>
      <xdr:colOff>228600</xdr:colOff>
      <xdr:row>4</xdr:row>
      <xdr:rowOff>158100</xdr:rowOff>
    </xdr:to>
    <mc:AlternateContent xmlns:mc="http://schemas.openxmlformats.org/markup-compatibility/2006" xmlns:a14="http://schemas.microsoft.com/office/drawing/2010/main">
      <mc:Choice Requires="a14">
        <xdr:graphicFrame macro="">
          <xdr:nvGraphicFramePr>
            <xdr:cNvPr id="6" name="Temp min [°C]">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microsoft.com/office/drawing/2010/slicer">
              <sle:slicer xmlns:sle="http://schemas.microsoft.com/office/drawing/2010/slicer" name="Temp min [°C]"/>
            </a:graphicData>
          </a:graphic>
        </xdr:graphicFrame>
      </mc:Choice>
      <mc:Fallback xmlns="">
        <xdr:sp macro="" textlink="">
          <xdr:nvSpPr>
            <xdr:cNvPr id="0" name=""/>
            <xdr:cNvSpPr>
              <a:spLocks noTextEdit="1"/>
            </xdr:cNvSpPr>
          </xdr:nvSpPr>
          <xdr:spPr>
            <a:xfrm>
              <a:off x="5453213" y="0"/>
              <a:ext cx="1690537" cy="3129900"/>
            </a:xfrm>
            <a:prstGeom prst="rect">
              <a:avLst/>
            </a:prstGeom>
            <a:solidFill>
              <a:prstClr val="white"/>
            </a:solidFill>
            <a:ln w="1">
              <a:solidFill>
                <a:prstClr val="green"/>
              </a:solidFill>
            </a:ln>
          </xdr:spPr>
          <xdr:txBody>
            <a:bodyPr vertOverflow="clip" horzOverflow="clip"/>
            <a:lstStyle/>
            <a:p>
              <a:r>
                <a:rPr lang="fr-CH"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3</xdr:col>
      <xdr:colOff>224673</xdr:colOff>
      <xdr:row>1</xdr:row>
      <xdr:rowOff>0</xdr:rowOff>
    </xdr:from>
    <xdr:to>
      <xdr:col>3</xdr:col>
      <xdr:colOff>2009775</xdr:colOff>
      <xdr:row>4</xdr:row>
      <xdr:rowOff>158100</xdr:rowOff>
    </xdr:to>
    <mc:AlternateContent xmlns:mc="http://schemas.openxmlformats.org/markup-compatibility/2006" xmlns:a14="http://schemas.microsoft.com/office/drawing/2010/main">
      <mc:Choice Requires="a14">
        <xdr:graphicFrame macro="">
          <xdr:nvGraphicFramePr>
            <xdr:cNvPr id="7" name="Temp max [°C]">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microsoft.com/office/drawing/2010/slicer">
              <sle:slicer xmlns:sle="http://schemas.microsoft.com/office/drawing/2010/slicer" name="Temp max [°C]"/>
            </a:graphicData>
          </a:graphic>
        </xdr:graphicFrame>
      </mc:Choice>
      <mc:Fallback xmlns="">
        <xdr:sp macro="" textlink="">
          <xdr:nvSpPr>
            <xdr:cNvPr id="0" name=""/>
            <xdr:cNvSpPr>
              <a:spLocks noTextEdit="1"/>
            </xdr:cNvSpPr>
          </xdr:nvSpPr>
          <xdr:spPr>
            <a:xfrm>
              <a:off x="7139823" y="0"/>
              <a:ext cx="1785102" cy="3129900"/>
            </a:xfrm>
            <a:prstGeom prst="rect">
              <a:avLst/>
            </a:prstGeom>
            <a:solidFill>
              <a:prstClr val="white"/>
            </a:solidFill>
            <a:ln w="1">
              <a:solidFill>
                <a:prstClr val="green"/>
              </a:solidFill>
            </a:ln>
          </xdr:spPr>
          <xdr:txBody>
            <a:bodyPr vertOverflow="clip" horzOverflow="clip"/>
            <a:lstStyle/>
            <a:p>
              <a:r>
                <a:rPr lang="fr-CH"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3</xdr:col>
      <xdr:colOff>2006534</xdr:colOff>
      <xdr:row>1</xdr:row>
      <xdr:rowOff>0</xdr:rowOff>
    </xdr:from>
    <xdr:to>
      <xdr:col>4</xdr:col>
      <xdr:colOff>152400</xdr:colOff>
      <xdr:row>4</xdr:row>
      <xdr:rowOff>158100</xdr:rowOff>
    </xdr:to>
    <mc:AlternateContent xmlns:mc="http://schemas.openxmlformats.org/markup-compatibility/2006" xmlns:a14="http://schemas.microsoft.com/office/drawing/2010/main">
      <mc:Choice Requires="a14">
        <xdr:graphicFrame macro="">
          <xdr:nvGraphicFramePr>
            <xdr:cNvPr id="8" name="Freq. min [Hz]">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microsoft.com/office/drawing/2010/slicer">
              <sle:slicer xmlns:sle="http://schemas.microsoft.com/office/drawing/2010/slicer" name="Freq. min [Hz]"/>
            </a:graphicData>
          </a:graphic>
        </xdr:graphicFrame>
      </mc:Choice>
      <mc:Fallback xmlns="">
        <xdr:sp macro="" textlink="">
          <xdr:nvSpPr>
            <xdr:cNvPr id="0" name=""/>
            <xdr:cNvSpPr>
              <a:spLocks noTextEdit="1"/>
            </xdr:cNvSpPr>
          </xdr:nvSpPr>
          <xdr:spPr>
            <a:xfrm>
              <a:off x="8921684" y="0"/>
              <a:ext cx="1632016" cy="3129900"/>
            </a:xfrm>
            <a:prstGeom prst="rect">
              <a:avLst/>
            </a:prstGeom>
            <a:solidFill>
              <a:prstClr val="white"/>
            </a:solidFill>
            <a:ln w="1">
              <a:solidFill>
                <a:prstClr val="green"/>
              </a:solidFill>
            </a:ln>
          </xdr:spPr>
          <xdr:txBody>
            <a:bodyPr vertOverflow="clip" horzOverflow="clip"/>
            <a:lstStyle/>
            <a:p>
              <a:r>
                <a:rPr lang="fr-CH"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4</xdr:col>
      <xdr:colOff>145453</xdr:colOff>
      <xdr:row>1</xdr:row>
      <xdr:rowOff>0</xdr:rowOff>
    </xdr:from>
    <xdr:to>
      <xdr:col>4</xdr:col>
      <xdr:colOff>1819274</xdr:colOff>
      <xdr:row>4</xdr:row>
      <xdr:rowOff>158100</xdr:rowOff>
    </xdr:to>
    <mc:AlternateContent xmlns:mc="http://schemas.openxmlformats.org/markup-compatibility/2006" xmlns:a14="http://schemas.microsoft.com/office/drawing/2010/main">
      <mc:Choice Requires="a14">
        <xdr:graphicFrame macro="">
          <xdr:nvGraphicFramePr>
            <xdr:cNvPr id="9" name="Freq. max [Hz]">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microsoft.com/office/drawing/2010/slicer">
              <sle:slicer xmlns:sle="http://schemas.microsoft.com/office/drawing/2010/slicer" name="Freq. max [Hz]"/>
            </a:graphicData>
          </a:graphic>
        </xdr:graphicFrame>
      </mc:Choice>
      <mc:Fallback xmlns="">
        <xdr:sp macro="" textlink="">
          <xdr:nvSpPr>
            <xdr:cNvPr id="0" name=""/>
            <xdr:cNvSpPr>
              <a:spLocks noTextEdit="1"/>
            </xdr:cNvSpPr>
          </xdr:nvSpPr>
          <xdr:spPr>
            <a:xfrm>
              <a:off x="10546753" y="0"/>
              <a:ext cx="1673821" cy="3129900"/>
            </a:xfrm>
            <a:prstGeom prst="rect">
              <a:avLst/>
            </a:prstGeom>
            <a:solidFill>
              <a:prstClr val="white"/>
            </a:solidFill>
            <a:ln w="1">
              <a:solidFill>
                <a:prstClr val="green"/>
              </a:solidFill>
            </a:ln>
          </xdr:spPr>
          <xdr:txBody>
            <a:bodyPr vertOverflow="clip" horzOverflow="clip"/>
            <a:lstStyle/>
            <a:p>
              <a:r>
                <a:rPr lang="fr-CH"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2</xdr:col>
      <xdr:colOff>2819</xdr:colOff>
      <xdr:row>1</xdr:row>
      <xdr:rowOff>0</xdr:rowOff>
    </xdr:from>
    <xdr:to>
      <xdr:col>2</xdr:col>
      <xdr:colOff>1535498</xdr:colOff>
      <xdr:row>4</xdr:row>
      <xdr:rowOff>158100</xdr:rowOff>
    </xdr:to>
    <mc:AlternateContent xmlns:mc="http://schemas.openxmlformats.org/markup-compatibility/2006" xmlns:a14="http://schemas.microsoft.com/office/drawing/2010/main">
      <mc:Choice Requires="a14">
        <xdr:graphicFrame macro="">
          <xdr:nvGraphicFramePr>
            <xdr:cNvPr id="4" name="Sensitivity">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microsoft.com/office/drawing/2010/slicer">
              <sle:slicer xmlns:sle="http://schemas.microsoft.com/office/drawing/2010/slicer" name="Sensitivity"/>
            </a:graphicData>
          </a:graphic>
        </xdr:graphicFrame>
      </mc:Choice>
      <mc:Fallback xmlns="">
        <xdr:sp macro="" textlink="">
          <xdr:nvSpPr>
            <xdr:cNvPr id="0" name=""/>
            <xdr:cNvSpPr>
              <a:spLocks noTextEdit="1"/>
            </xdr:cNvSpPr>
          </xdr:nvSpPr>
          <xdr:spPr>
            <a:xfrm>
              <a:off x="3936644" y="0"/>
              <a:ext cx="1532679" cy="3129900"/>
            </a:xfrm>
            <a:prstGeom prst="rect">
              <a:avLst/>
            </a:prstGeom>
            <a:solidFill>
              <a:prstClr val="white"/>
            </a:solidFill>
            <a:ln w="1">
              <a:solidFill>
                <a:prstClr val="green"/>
              </a:solidFill>
            </a:ln>
          </xdr:spPr>
          <xdr:txBody>
            <a:bodyPr vertOverflow="clip" horzOverflow="clip"/>
            <a:lstStyle/>
            <a:p>
              <a:r>
                <a:rPr lang="fr-CH"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0</xdr:colOff>
      <xdr:row>1</xdr:row>
      <xdr:rowOff>1428749</xdr:rowOff>
    </xdr:from>
    <xdr:to>
      <xdr:col>2</xdr:col>
      <xdr:colOff>975</xdr:colOff>
      <xdr:row>4</xdr:row>
      <xdr:rowOff>160192</xdr:rowOff>
    </xdr:to>
    <mc:AlternateContent xmlns:mc="http://schemas.openxmlformats.org/markup-compatibility/2006" xmlns:a14="http://schemas.microsoft.com/office/drawing/2010/main">
      <mc:Choice Requires="a14">
        <xdr:graphicFrame macro="">
          <xdr:nvGraphicFramePr>
            <xdr:cNvPr id="11" name="Cat2">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microsoft.com/office/drawing/2010/slicer">
              <sle:slicer xmlns:sle="http://schemas.microsoft.com/office/drawing/2010/slicer" name="Cat2"/>
            </a:graphicData>
          </a:graphic>
        </xdr:graphicFrame>
      </mc:Choice>
      <mc:Fallback xmlns="">
        <xdr:sp macro="" textlink="">
          <xdr:nvSpPr>
            <xdr:cNvPr id="0" name=""/>
            <xdr:cNvSpPr>
              <a:spLocks noTextEdit="1"/>
            </xdr:cNvSpPr>
          </xdr:nvSpPr>
          <xdr:spPr>
            <a:xfrm>
              <a:off x="0" y="2028824"/>
              <a:ext cx="3934800" cy="1703243"/>
            </a:xfrm>
            <a:prstGeom prst="rect">
              <a:avLst/>
            </a:prstGeom>
            <a:solidFill>
              <a:prstClr val="white"/>
            </a:solidFill>
            <a:ln w="1">
              <a:solidFill>
                <a:prstClr val="green"/>
              </a:solidFill>
            </a:ln>
          </xdr:spPr>
          <xdr:txBody>
            <a:bodyPr vertOverflow="clip" horzOverflow="clip"/>
            <a:lstStyle/>
            <a:p>
              <a:r>
                <a:rPr lang="fr-CH"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4</xdr:col>
      <xdr:colOff>1866899</xdr:colOff>
      <xdr:row>1</xdr:row>
      <xdr:rowOff>0</xdr:rowOff>
    </xdr:from>
    <xdr:to>
      <xdr:col>6</xdr:col>
      <xdr:colOff>38100</xdr:colOff>
      <xdr:row>4</xdr:row>
      <xdr:rowOff>156600</xdr:rowOff>
    </xdr:to>
    <mc:AlternateContent xmlns:mc="http://schemas.openxmlformats.org/markup-compatibility/2006" xmlns:a14="http://schemas.microsoft.com/office/drawing/2010/main">
      <mc:Choice Requires="a14">
        <xdr:graphicFrame macro="">
          <xdr:nvGraphicFramePr>
            <xdr:cNvPr id="5" name="Connection">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microsoft.com/office/drawing/2010/slicer">
              <sle:slicer xmlns:sle="http://schemas.microsoft.com/office/drawing/2010/slicer" name="Connection"/>
            </a:graphicData>
          </a:graphic>
        </xdr:graphicFrame>
      </mc:Choice>
      <mc:Fallback xmlns="">
        <xdr:sp macro="" textlink="">
          <xdr:nvSpPr>
            <xdr:cNvPr id="0" name=""/>
            <xdr:cNvSpPr>
              <a:spLocks noTextEdit="1"/>
            </xdr:cNvSpPr>
          </xdr:nvSpPr>
          <xdr:spPr>
            <a:xfrm>
              <a:off x="12268199" y="600075"/>
              <a:ext cx="3914776" cy="3128400"/>
            </a:xfrm>
            <a:prstGeom prst="rect">
              <a:avLst/>
            </a:prstGeom>
            <a:solidFill>
              <a:prstClr val="white"/>
            </a:solidFill>
            <a:ln w="1">
              <a:solidFill>
                <a:prstClr val="green"/>
              </a:solidFill>
            </a:ln>
          </xdr:spPr>
          <xdr:txBody>
            <a:bodyPr vertOverflow="clip" horzOverflow="clip"/>
            <a:lstStyle/>
            <a:p>
              <a:r>
                <a:rPr lang="fr-CH"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10541</xdr:colOff>
      <xdr:row>0</xdr:row>
      <xdr:rowOff>13552</xdr:rowOff>
    </xdr:from>
    <xdr:to>
      <xdr:col>1</xdr:col>
      <xdr:colOff>1341462</xdr:colOff>
      <xdr:row>0</xdr:row>
      <xdr:rowOff>530086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41" y="13552"/>
          <a:ext cx="2904617" cy="516534"/>
        </a:xfrm>
        <a:prstGeom prst="rect">
          <a:avLst/>
        </a:prstGeom>
      </xdr:spPr>
    </xdr:pic>
    <xdr:clientData/>
  </xdr:twoCellAnchor>
  <xdr:twoCellAnchor>
    <xdr:from>
      <xdr:col>2</xdr:col>
      <xdr:colOff>180976</xdr:colOff>
      <xdr:row>0</xdr:row>
      <xdr:rowOff>123825</xdr:rowOff>
    </xdr:from>
    <xdr:to>
      <xdr:col>2</xdr:col>
      <xdr:colOff>1704976</xdr:colOff>
      <xdr:row>0</xdr:row>
      <xdr:rowOff>495300</xdr:rowOff>
    </xdr:to>
    <xdr:sp macro="" textlink="">
      <xdr:nvSpPr>
        <xdr:cNvPr id="10" name="Bevel 9">
          <a:hlinkClick xmlns:r="http://schemas.openxmlformats.org/officeDocument/2006/relationships" r:id="rId2"/>
          <a:extLst>
            <a:ext uri="{FF2B5EF4-FFF2-40B4-BE49-F238E27FC236}">
              <a16:creationId xmlns:a16="http://schemas.microsoft.com/office/drawing/2014/main" id="{00000000-0008-0000-0000-00000A000000}"/>
            </a:ext>
          </a:extLst>
        </xdr:cNvPr>
        <xdr:cNvSpPr/>
      </xdr:nvSpPr>
      <xdr:spPr>
        <a:xfrm>
          <a:off x="4114801" y="123825"/>
          <a:ext cx="1524000" cy="371475"/>
        </a:xfrm>
        <a:prstGeom prst="bevel">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fr-CH" sz="1100"/>
            <a:t>Go</a:t>
          </a:r>
          <a:r>
            <a:rPr lang="fr-CH" sz="1100" baseline="0"/>
            <a:t> to the viewer</a:t>
          </a:r>
          <a:endParaRPr lang="fr-CH"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1121371</xdr:colOff>
      <xdr:row>2</xdr:row>
      <xdr:rowOff>154584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902546" cy="516534"/>
        </a:xfrm>
        <a:prstGeom prst="rect">
          <a:avLst/>
        </a:prstGeom>
      </xdr:spPr>
    </xdr:pic>
    <xdr:clientData/>
  </xdr:twoCellAnchor>
  <xdr:twoCellAnchor>
    <xdr:from>
      <xdr:col>2</xdr:col>
      <xdr:colOff>1771650</xdr:colOff>
      <xdr:row>0</xdr:row>
      <xdr:rowOff>85725</xdr:rowOff>
    </xdr:from>
    <xdr:to>
      <xdr:col>4</xdr:col>
      <xdr:colOff>123825</xdr:colOff>
      <xdr:row>2</xdr:row>
      <xdr:rowOff>95250</xdr:rowOff>
    </xdr:to>
    <xdr:sp macro="" textlink="">
      <xdr:nvSpPr>
        <xdr:cNvPr id="5" name="Bevel 4">
          <a:hlinkClick xmlns:r="http://schemas.openxmlformats.org/officeDocument/2006/relationships" r:id="rId2"/>
          <a:extLst>
            <a:ext uri="{FF2B5EF4-FFF2-40B4-BE49-F238E27FC236}">
              <a16:creationId xmlns:a16="http://schemas.microsoft.com/office/drawing/2014/main" id="{00000000-0008-0000-0100-000005000000}"/>
            </a:ext>
          </a:extLst>
        </xdr:cNvPr>
        <xdr:cNvSpPr/>
      </xdr:nvSpPr>
      <xdr:spPr>
        <a:xfrm>
          <a:off x="3552825" y="85725"/>
          <a:ext cx="1524000" cy="371475"/>
        </a:xfrm>
        <a:prstGeom prst="bevel">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fr-CH" sz="1100"/>
            <a:t>Go</a:t>
          </a:r>
          <a:r>
            <a:rPr lang="fr-CH" sz="1100" baseline="0"/>
            <a:t> to the search</a:t>
          </a:r>
          <a:endParaRPr lang="fr-CH" sz="1100"/>
        </a:p>
      </xdr:txBody>
    </xdr:sp>
    <xdr:clientData/>
  </xdr:twoCellAnchor>
  <xdr:twoCellAnchor>
    <xdr:from>
      <xdr:col>3</xdr:col>
      <xdr:colOff>171450</xdr:colOff>
      <xdr:row>3</xdr:row>
      <xdr:rowOff>219074</xdr:rowOff>
    </xdr:from>
    <xdr:to>
      <xdr:col>5</xdr:col>
      <xdr:colOff>1581150</xdr:colOff>
      <xdr:row>6</xdr:row>
      <xdr:rowOff>66674</xdr:rowOff>
    </xdr:to>
    <xdr:sp macro="" textlink="">
      <xdr:nvSpPr>
        <xdr:cNvPr id="6" name="Rectangle 5">
          <a:extLst>
            <a:ext uri="{FF2B5EF4-FFF2-40B4-BE49-F238E27FC236}">
              <a16:creationId xmlns:a16="http://schemas.microsoft.com/office/drawing/2014/main" id="{00000000-0008-0000-0100-000006000000}"/>
            </a:ext>
          </a:extLst>
        </xdr:cNvPr>
        <xdr:cNvSpPr/>
      </xdr:nvSpPr>
      <xdr:spPr>
        <a:xfrm>
          <a:off x="4933950" y="761999"/>
          <a:ext cx="2600325" cy="447675"/>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fr-CH" sz="1100"/>
            <a:t>1.</a:t>
          </a:r>
          <a:r>
            <a:rPr lang="fr-CH" sz="1100" baseline="0"/>
            <a:t> Add filters on the Search sheet</a:t>
          </a:r>
        </a:p>
        <a:p>
          <a:pPr algn="l"/>
          <a:r>
            <a:rPr lang="fr-CH" sz="1100" baseline="0"/>
            <a:t>2. Select which PNR you want to see.</a:t>
          </a:r>
          <a:endParaRPr lang="fr-CH" sz="1100"/>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Grégory Perriard" refreshedDate="45350.523918981482" createdVersion="6" refreshedVersion="8" minRefreshableVersion="3" recordCount="420" xr:uid="{00000000-000A-0000-FFFF-FFFF10000000}">
  <cacheSource type="worksheet">
    <worksheetSource name="Data"/>
  </cacheSource>
  <cacheFields count="31">
    <cacheField name="PNR" numFmtId="0">
      <sharedItems count="420">
        <s v="110-213-000-01x"/>
        <s v="110-214-000-01x"/>
        <s v="111-401-000-01x"/>
        <s v="111-402-000-11x"/>
        <s v="111-403-000-01x"/>
        <s v="111-412-000-12x"/>
        <s v="111-412-000-13x"/>
        <s v="111-422-000-01x"/>
        <s v="111-423-000-01x"/>
        <s v="111-423-000-11x"/>
        <s v="111-432-000-01x"/>
        <s v="111-442-000-01x"/>
        <s v="111-902-000-01x"/>
        <s v="111-902-000-11x"/>
        <s v="111-912-000-01x"/>
        <s v="111-912-000-11x"/>
        <s v="111-912-000-21x"/>
        <s v="111-922-000-01x"/>
        <s v="111-932-000-01x"/>
        <s v="111-942-000-01x"/>
        <s v="143-103-000-51x"/>
        <s v="143-103-000-53x"/>
        <s v="143-103-000-54x"/>
        <s v="143-103-000-61x"/>
        <s v="143-103-000-63x"/>
        <s v="143-103-000-64x"/>
        <s v="143-103-000-71x"/>
        <s v="143-103-000-73x"/>
        <s v="143-103-000-91x"/>
        <s v="143-103-000-93x"/>
        <s v="143-104-000-10x"/>
        <s v="143-106-000-01x"/>
        <s v="143-106-000-11x"/>
        <s v="143-106-000-12x"/>
        <s v="143-107-000-01x"/>
        <s v="143-107-000-11x"/>
        <s v="143-107-000-21x"/>
        <s v="143-107-000-22x"/>
        <s v="143-107-000-23x"/>
        <s v="143-107-000-24x"/>
        <s v="143-107-000-25x"/>
        <s v="143-107-000-26x"/>
        <s v="143-107-000-27x"/>
        <s v="143-107-000-28x"/>
        <s v="143-108-000-01x"/>
        <s v="143-108-000-02x"/>
        <s v="143-108-000-03x"/>
        <s v="143-108-000-04x"/>
        <s v="143-113-000-73x"/>
        <s v="143-211-000-02x"/>
        <s v="143-211-000-03x"/>
        <s v="143-211-000-04x"/>
        <s v="143-211-000-05x"/>
        <s v="143-211-000-12x"/>
        <s v="143-211-000-13x"/>
        <s v="143-211-000-14x"/>
        <s v="143-211-000-15x"/>
        <s v="143-211-000-16x"/>
        <s v="143-215-901-02x"/>
        <s v="143-215-902-01x"/>
        <s v="143-215-903-01x"/>
        <s v="143-216-000-02x"/>
        <s v="143-216-000-03x"/>
        <s v="143-216-000-04x"/>
        <s v="143-216-000-12x"/>
        <s v="143-216-000-13x"/>
        <s v="143-216-000-14x"/>
        <s v="143-216-000-15x"/>
        <s v="143-216-000-16x"/>
        <s v="143-216-000-25x"/>
        <s v="143-216-000-35x"/>
        <s v="143-232-000-11x"/>
        <s v="143-232-000-22x"/>
        <s v="143-232-000-23x"/>
        <s v="143-232-901-32x"/>
        <s v="143-233-000-02x"/>
        <s v="143-235-000-01x"/>
        <s v="143-235-000-02x"/>
        <s v="143-236-000-01x"/>
        <s v="143-237-000-01x"/>
        <s v="143-238-000-02x"/>
        <s v="143-502-000-02x"/>
        <s v="143-502-000-03x"/>
        <s v="143-502-000-04x"/>
        <s v="143-502-000-05x"/>
        <s v="143-502-000-06x"/>
        <s v="143-502-000-12x"/>
        <s v="143-502-000-13x"/>
        <s v="143-502-000-14x"/>
        <s v="143-502-000-15x"/>
        <s v="143-505-000-02x"/>
        <s v="143-505-000-03x"/>
        <s v="143-505-000-04x"/>
        <s v="143-505-000-05x"/>
        <s v="143-505-000-12x"/>
        <s v="143-505-000-13x"/>
        <s v="143-505-000-14x"/>
        <s v="143-505-000-15x"/>
        <s v="143-512-000-02x"/>
        <s v="143-512-000-11x"/>
        <s v="143-515-000-11x"/>
        <s v="143-522-000-01x"/>
        <s v="143-532-000-01x"/>
        <s v="143-545-000-01x"/>
        <s v="143-545-000-11x"/>
        <s v="143-545-000-12x"/>
        <s v="143-545-000-13x"/>
        <s v="143-545-000-14x"/>
        <s v="143-545-000-21x"/>
        <s v="143-545-000-22x"/>
        <s v="143-545-000-23x"/>
        <s v="143-545-000-24x"/>
        <s v="143-545-000-25x"/>
        <s v="143-546-000-01x"/>
        <s v="143-546-000-02x"/>
        <s v="143-546-000-03x"/>
        <s v="143-702-000-01x"/>
        <s v="144-134-000-20x"/>
        <s v="144-134-000-61x"/>
        <s v="144-136-301-10x"/>
        <s v="144-175-000-10x"/>
        <s v="144-175-000-20x"/>
        <s v="144-202-000-10x"/>
        <s v="144-202-000-11x"/>
        <s v="144-202-000-12x"/>
        <s v="144-202-000-13x"/>
        <s v="144-202-000-20x"/>
        <s v="144-202-000-21x"/>
        <s v="144-202-000-22x"/>
        <s v="144-202-000-23x"/>
        <s v="144-202-000-30x"/>
        <s v="144-202-000-31x"/>
        <s v="144-202-000-32x"/>
        <s v="144-202-000-50x"/>
        <s v="144-202-000-51x"/>
        <s v="144-280-000-01x"/>
        <s v="144-280-000-11x"/>
        <s v="144-280-000-12x"/>
        <s v="144-280-000-21x"/>
        <s v="144-280-000-22x"/>
        <s v="144-280-000-23x"/>
        <s v="144-303-000-01x"/>
        <s v="144-303-000-11x"/>
        <s v="144-303-000-21x"/>
        <s v="144-303-000-22x"/>
        <s v="144-303-000-23x"/>
        <s v="144-303-000-24x"/>
        <s v="144-303-000-25x"/>
        <s v="144-303-000-26x"/>
        <s v="144-303-000-27x"/>
        <s v="144-303-000-28x"/>
        <s v="144-303-000-29x"/>
        <s v="144-303-000-31x"/>
        <s v="144-303-000-32x"/>
        <s v="144-303-000-33x"/>
        <s v="144-303-000-38x"/>
        <s v="144-303-000-39x"/>
        <s v="144-901-000-21x"/>
        <s v="144-901-000-22x"/>
        <s v="144-901-000-23x"/>
        <s v="144-901-000-25x"/>
        <s v="144-901-000-28x"/>
        <s v="144-901-000-60x"/>
        <s v="144-901-000-61x"/>
        <s v="144-901-000-62x"/>
        <s v="144-901-000-63x"/>
        <s v="144-901-000-70x"/>
        <s v="144-955-000-94x"/>
        <s v="144-955-000-96x"/>
        <s v="151-120-000-02x"/>
        <s v="151-120-000-12x"/>
        <s v="151-121-000-02x"/>
        <s v="151-121-000-12x"/>
        <s v="204-632-000-03x"/>
        <s v="204-730-000-20x"/>
        <s v="204-731-000-20x"/>
        <s v="204-900-000-01x"/>
        <s v="204-900-000-11x"/>
        <s v="204-900-000-12x"/>
        <s v="204-900-000-21x"/>
        <s v="204-910-000-01x"/>
        <s v="241-413-000-02x"/>
        <s v="244-127-000-01x"/>
        <s v="244-707-000-01x"/>
        <s v="244-707-000-11x"/>
        <s v="244-707-000-14x"/>
        <s v="244-707-000-22x"/>
        <s v="244-707-000-61x"/>
        <s v="244-707-000-64x"/>
        <s v="410-210-000-01x"/>
        <s v="424-120-000-01x"/>
        <s v="424-120-000-03x"/>
        <s v="424-120-000-11x"/>
        <s v="424-120-000-12x"/>
        <s v="424-120-000-21x"/>
        <s v="440-660-000-11x"/>
        <s v="440-685-000-11x"/>
        <s v="440-685-000-21x"/>
        <s v="444-134-000-14x"/>
        <s v="444-134-000-15x"/>
        <s v="444-134-000-40x"/>
        <s v="444-134-000-60x"/>
        <s v="444-134-000-70x"/>
        <s v="444-134-000-71x"/>
        <s v="444-281-000-01x"/>
        <s v="444-281-000-11x"/>
        <s v="444-281-000-21x"/>
        <s v="444-310-401-10x"/>
        <s v="444-311-000-01x"/>
        <s v="444-311-000-02x"/>
        <s v="444-311-000-03x"/>
        <s v="444-311-000-04x"/>
        <s v="444-311-000-11x"/>
        <s v="444-311-000-12x"/>
        <s v="444-311-000-20x"/>
        <s v="444-311-000-21x"/>
        <s v="444-311-000-30x"/>
        <s v="444-312-000-21x"/>
        <s v="444-620-000-11x"/>
        <s v="444-620-000-21x"/>
        <s v="444-630-000-11x"/>
        <s v="444-687-000-11x"/>
        <s v="444-687-000-21x"/>
        <s v="447-140-000-01x"/>
        <s v="447-140-000-11x"/>
        <s v="447-140-000-12x"/>
        <s v="500-112-000-01x"/>
        <s v="500-112-000-12x"/>
        <s v="500-172-000-01x"/>
        <s v="500-172-000-11x"/>
        <s v="800-101-000-00x"/>
        <s v="800-102-000-00x"/>
        <s v="800-107-000-01x"/>
        <s v="800-114-000-01x"/>
        <s v="800-119-000-02x"/>
        <s v="800-119-000-12x"/>
        <s v="800-150-000-11x"/>
        <s v="800-151-000-11x"/>
        <s v="800-152-000-11x"/>
        <s v="800-153-000-11x"/>
        <s v="800-164-000-01x"/>
        <s v="809-101-000-01x"/>
        <s v="809-104-000-01x"/>
        <s v="809-108-000-01x"/>
        <s v="809-109-000-01x"/>
        <s v="809-112-000-01x"/>
        <s v="809-122-000-01x"/>
        <s v="809-122-000-02x"/>
        <s v="809-126-000-01x"/>
        <s v="809-126-000-51x"/>
        <s v="809-130-000-02x"/>
        <s v="809-130-000-11x"/>
        <s v="809-131-000-01x"/>
        <s v="809-131-000-02x"/>
        <s v="809-131-000-03x"/>
        <s v="809-131-000-13x"/>
        <s v="809-133-000-01x"/>
        <s v="809-134-000-01x"/>
        <s v="809-601-000-01x"/>
        <s v="809-601-000-02x"/>
        <s v="809-601-000-03x"/>
        <s v="809-602-000-01x"/>
        <s v="812-134-000-03x"/>
        <s v="812-134-000-04x"/>
        <s v="812-134-000-05x"/>
        <s v="812-505-000-10x"/>
        <s v="812-505-000-20x"/>
        <s v="812-505-000-30x"/>
        <s v="812-505-000-40x"/>
        <s v="823-105-000-01x"/>
        <s v="823-116-000-01x"/>
        <s v="823-118-000-01x"/>
        <s v="830-160-000-11x"/>
        <s v="830-171-000-01x"/>
        <s v="830-172-000-01x"/>
        <s v="830-173-000-01x"/>
        <s v="913-401-000-01x"/>
        <s v="913-403-000-01x"/>
        <s v="913-902-000-01x"/>
        <s v="913-902-000-11x"/>
        <s v="913-902-000-21x"/>
        <s v="921-069-000-10x"/>
        <s v="921-069-000-20x"/>
        <s v="921-069-000-50x"/>
        <s v="921-069-000-70x"/>
        <s v="921-112-000-51x"/>
        <s v="921-112-000-52x"/>
        <s v="921-112-000-54x"/>
        <s v="921-112-000-55x"/>
        <s v="921-112-000-56x"/>
        <s v="921-112-000-57x"/>
        <s v="921-112-000-58x"/>
        <s v="921-112-000-59x"/>
        <s v="922-119-000-00x"/>
        <s v="922-153-000-20x"/>
        <s v="922-153-000-40x"/>
        <s v="922-153-000-41x"/>
        <s v="922-175-000-10x"/>
        <s v="922-175-000-15x"/>
        <s v="922-222-000-00x"/>
        <s v="922-240-000-33x"/>
        <s v="922-318-000-00x"/>
        <s v="922-318-000-40x"/>
        <s v="922-319-000-00x"/>
        <s v="922-319-000-10x"/>
        <s v="922-348-000-00x"/>
        <s v="922-348-000-10x"/>
        <s v="922-348-000-20x"/>
        <s v="922-348-000-30x"/>
        <s v="922-348-000-40x"/>
        <s v="922-348-000-50x"/>
        <s v="922-349-000-00x"/>
        <s v="922-349-000-02x"/>
        <s v="922-349-000-10x"/>
        <s v="922-349-000-20x"/>
        <s v="922-349-000-30x"/>
        <s v="922-349-000-40x"/>
        <s v="922-349-000-50x"/>
        <s v="922-350-000-00x"/>
        <s v="922-350-000-02x"/>
        <s v="922-350-000-10x"/>
        <s v="922-350-000-20x"/>
        <s v="922-350-000-30x"/>
        <s v="922-350-000-40x"/>
        <s v="922-350-000-50x"/>
        <s v="922-378-000-01x"/>
        <s v="922-378-000-02x"/>
        <s v="922-378-000-20x"/>
        <s v="922-378-000-40x"/>
        <s v="922-390-000-00x"/>
        <s v="922-439-000-00x"/>
        <s v="922-439-000-10x"/>
        <s v="922-440-000-00x"/>
        <s v="922-440-000-10x"/>
        <s v="922-453-000-01x"/>
        <s v="922-622-000-00x"/>
        <s v="922-632-000-00x"/>
        <s v="922-632-000-10x"/>
        <s v="923-109-000-00x"/>
        <s v="923-112-000-00x"/>
        <s v="923-115-000-00x"/>
        <s v="923-115-000-20x"/>
        <s v="923-115-000-30x"/>
        <s v="923-120-000-01x"/>
        <s v="923-120-000-11x"/>
        <s v="923-121-000-01x"/>
        <s v="924-139-000-00x"/>
        <s v="924-143-000-00x"/>
        <s v="943-140-000-03x"/>
        <s v="943-140-000-13x"/>
        <s v="957.11.07.0117"/>
        <s v="957.34.20.4888"/>
        <s v="957.34.20.5066"/>
        <s v="957.34.30.4088"/>
        <s v="957.34.30.5066"/>
        <s v="957.34.50.4888"/>
        <s v="957.34.60.4888"/>
        <s v="957.34.80.4888"/>
        <s v="957.35.20.2000"/>
        <s v="957.35.20.3000"/>
        <s v="957.35.20.4999"/>
        <s v="957.35.24.2000"/>
        <s v="957.36.05.0300"/>
        <s v="957.37.01.3500"/>
        <s v="957.37.01.3500U"/>
        <s v="957.37.11.6555"/>
        <s v="957.37.20.4999Z"/>
        <s v="957.37.22.2666"/>
        <s v="958.11.21.0003"/>
        <s v="958.11.21.0006"/>
        <s v="958.11.21.0100"/>
        <s v="958.11.21.0253"/>
        <s v="AE119-A050-B1"/>
        <s v="CV211-A0-B1-C1-E050-F0-G000"/>
        <s v="CV211-A0-B1-C1-E050-F1-G048"/>
        <s v="CV211-A0-B1-C1-E100-F0-G000"/>
        <s v="CV211-A0-B1-C1-E100-F1-G098"/>
        <s v="CV211-A0-B1-C2-E050-F1-G048"/>
        <s v="CV211-A0-B1-C2-E100-F1-G098"/>
        <s v="CV211-A0-B1-C3-E000-F0-G000"/>
        <s v="CV211-A0-B2-C1-E050-F0-G000"/>
        <s v="CV211-A0-B2-C1-E100-F0-G000"/>
        <s v="CV211-A0-B2-C2-E050-F1-G048"/>
        <s v="CV211-A0-B2-C3-E000-F0-G000"/>
        <s v="CV211-A0-B3-C3-E000-F0-G000"/>
        <s v="CVS100-A01-B01-C02-D01-E0"/>
        <s v="CVS100-A02-B02-C02-D02-E0"/>
        <s v="CVS100-A08-B01-C02-D01-E1"/>
        <s v="CVS100-A09-B01-C01-D01-E1"/>
        <s v="CVS100-A09-B01-C01-D01-E2"/>
        <s v="EC119-C1-E100-F0-G000"/>
        <s v="RE-002-A022-E050-F0-G000"/>
        <s v="RE-002-A022-E100-F0-G000"/>
        <s v="RE-002-A022-E100-F1-G098"/>
        <s v="RE-002-A030-E050-F0-G000"/>
        <s v="RE-002-A030-E100-F0-G000"/>
        <s v="RE-002-A030-E100-F1-G098"/>
        <s v="RE101-002-A022-C02-D22-E05"/>
        <s v="RE101-002-A022-C02-D24-E05"/>
        <s v="RE101-002-A022-C02-D24-E10"/>
        <s v="RE101-002-A022-C03-D23-E10"/>
        <s v="RE101-002-A030-C02-D32-E05"/>
        <s v="RE101-002-A030-C02-D32-E10"/>
        <s v="TSG201"/>
        <s v="TSG201_2R"/>
        <s v="TSG202"/>
        <s v="TSM201"/>
        <s v="TWW103_M1-A1-H05"/>
        <s v="TWW103_M1-A2-H05"/>
        <s v="TWW251-A8-B1-C1"/>
        <s v="TWW251-A8-B1-C2"/>
        <s v="TWW251-A9-B1-C1"/>
        <s v="TWW251-A9-B1-C2"/>
        <s v="VMD-RE-030-050-000"/>
        <s v="VMD-RE-030-100-000"/>
        <s v="VMD-RE101-030-02-32-050"/>
        <s v="WW017-RE103"/>
        <s v="WW018-A1-B1-C200-E050-F1-G048-H05"/>
        <s v="WW018-A2-B1-C200-E050-F1-G048-H05"/>
        <s v="WW018-A2-B1-C300-E050-F1-G048-H05"/>
      </sharedItems>
    </cacheField>
    <cacheField name="SAP PNR" numFmtId="0">
      <sharedItems/>
    </cacheField>
    <cacheField name="DocManager" numFmtId="0">
      <sharedItems/>
    </cacheField>
    <cacheField name="Name" numFmtId="0">
      <sharedItems count="381">
        <s v="CV213 Velocity Transducer"/>
        <s v="CV214 Velocity Transducer"/>
        <s v="TQ401-01x Proximity transducer"/>
        <s v="TQ402-11x Proximity transducer"/>
        <s v="TQ403-01x Proximity transducer"/>
        <s v="TQ412-12x Proximity transducer"/>
        <s v="TQ412-13x Proximity transducer"/>
        <s v="TQ422-01x Proximity transducer"/>
        <s v="TQ423-01x Proximity transducer"/>
        <s v="TQ423-11x Proximity transducer"/>
        <s v="TQ432-01x Proximity transducer"/>
        <s v="TQ442-01x Proximity transducer"/>
        <s v="TQ902-01x Proximity transducer"/>
        <s v="TQ902-11x Proximity transducer"/>
        <s v="TQ912-01x Proximity transducer"/>
        <s v="TQ912-11x Proximity transducer"/>
        <s v="TQ912-21x Proximity transducer"/>
        <s v="TQ922-01x Proximity transducer"/>
        <s v="TQ932-01x Proximity transducer"/>
        <s v="TQ942-01x Proximity transducer"/>
        <s v="CP103-512 Piezoelectric Dynamic Pressure Sensor"/>
        <s v="CP103-532 Piezoelectric Dynamic Pressure Sensor"/>
        <s v="CP103-542 Piezoelectric Dynamic Pressure Sensor"/>
        <s v="CP103-612 Piezoelectric Dynamic Pressure Sensor"/>
        <s v="CP103-632 Piezoelectric Dynamic Pressure Sensor"/>
        <s v="CP103-642 Piezoelectric Dynamic Pressure Sensor"/>
        <s v="CP103-712 Piezoelectric Dynamic Pressure Sensor"/>
        <s v="CP103-732 Piezoelectric Dynamic Pressure Sensor"/>
        <s v="CP103-911 Piezoelectric Dynamic Pressure Sensor"/>
        <s v="CP103-931 Piezoelectric Dynamic Pressure Sensor"/>
        <s v="CP104-101 Piezoelectric Dynamic Pressure Sensor"/>
        <s v="CP106-011 Piezoelectric Dynamic Pressure Sensor"/>
        <s v="CP106-111 Piezoelectric Dynamic Pressure Sensor"/>
        <s v="CP106-121 Piezoelectric Dynamic Pressure Sensor"/>
        <s v="CP107-012 Piezoelectric Dynamic Pressure Sensor"/>
        <s v="CP107-112 Piezoelectric Dynamic Pressure Sensor"/>
        <s v="CP107-211 Piezoelectric Dynamic Pressure Sensor"/>
        <s v="CP107-221 Piezoelectric Dynamic Pressure Sensor"/>
        <s v="CP107-231 Piezoelectric Dynamic Pressure Sensor"/>
        <s v="CP107-241 Piezoelectric Dynamic Pressure Sensor"/>
        <s v="CP107-251 Piezoelectric Dynamic Pressure Sensor"/>
        <s v="CP107-261 Piezoelectric Dynamic Pressure Sensor"/>
        <s v="CP107-271 Piezoelectric Dynamic Pressure Sensor"/>
        <s v="CP107-281 Piezoelectric Dynamic Pressure Sensor"/>
        <s v="CP108-012 Piezoelectric Dynamic Pressure Sensor"/>
        <s v="CP108-022 Piezoelectric Dynamic Pressure Sensor"/>
        <s v="CP108-032 Piezoelectric Dynamic Pressure Sensor"/>
        <s v="CP108-042 Piezoelectric Dynamic Pressure Sensor"/>
        <s v="CP113-732 Piezoelectric Dynamic Pressure Sensor"/>
        <s v="CP211-022 Piezoelectric Dynamic Pressure Sensor"/>
        <s v="CP211-032 Piezoelectric Dynamic Pressure Sensor"/>
        <s v="CP211-042 Piezoelectric Dynamic Pressure Sensor"/>
        <s v="CP211-052 Piezoelectric Dynamic Pressure Sensor"/>
        <s v="CP211-122 Piezoelectric Dynamic Pressure Sensor"/>
        <s v="CP211-132 Piezoelectric Dynamic Pressure Sensor"/>
        <s v="CP211-142 Piezoelectric Dynamic Pressure Sensor"/>
        <s v="CP211-152 Piezoelectric Dynamic Pressure Sensor"/>
        <s v="CP211-162 Piezoelectric Dynamic Pressure Sensor"/>
        <s v="CP215 Mounting adaptor"/>
        <s v="Seal for CP21x dynamic pressure sensors"/>
        <s v="CP216-021 Piezoelectric Dynamic Pressure Sensor"/>
        <s v="CP216-031 Piezoelectric Dynamic Pressure Sensor"/>
        <s v="CP216-041 Piezoelectric Dynamic Pressure Sensor"/>
        <s v="CP216-121 Piezoelectric Dynamic Pressure Sensor"/>
        <s v="CP216-131 Piezoelectric Dynamic Pressure Sensor"/>
        <s v="CP216-141 Piezoelectric Dynamic Pressure Sensor"/>
        <s v="CP216-151 Piezoelectric Dynamic Pressure Sensor"/>
        <s v="CP216-161 Piezoelectric Dynamic Pressure Sensor"/>
        <s v="CP216-251 Piezoelectric Dynamic Pressure Sensor"/>
        <s v="CP216-351 Piezoelectric Dynamic Pressure Sensor"/>
        <s v="CP232-112 Piezoelectric Dynamic Pressure Sensor"/>
        <s v="CP232-222 Piezoelectric Dynamic Pressure Sensor"/>
        <s v="CP232-232 Piezoelectric Dynamic Pressure Sensor"/>
        <s v="Seal for CP232 dynamic pressure sensors"/>
        <s v="CP233-022 Piezoelectric Dynamic Pressure Sensor"/>
        <s v="CP235-012 Piezoelectric Dynamic Pressure Sensor"/>
        <s v="CP235-022 Piezoelectric Dynamic Pressure Sensor"/>
        <s v="CP236-012 Piezoelectric Dynamic Pressure Sensor"/>
        <s v="CP237-012 Piezoelectric Dynamic Pressure Sensor"/>
        <s v="CP238-021 Piezoelectric Dynamic Pressure Sensor"/>
        <s v="CP502-021 Piezoelectric Dynamic Pressure Sensor"/>
        <s v="CP502-031 Piezoelectric Dynamic Pressure Sensor"/>
        <s v="CP502-041 Piezoelectric Dynamic Pressure Sensor"/>
        <s v="CP502-051 Piezoelectric Dynamic Pressure Sensor"/>
        <s v="CP502-061 Piezoelectric Dynamic Pressure Sensor"/>
        <s v="CP502-122 Piezoelectric Dynamic Pressure Sensor"/>
        <s v="CP502-132 Piezoelectric Dynamic Pressure Sensor"/>
        <s v="CP502-142 Piezoelectric Dynamic Pressure Sensor"/>
        <s v="CP502-152 Piezoelectric Dynamic Pressure Sensor"/>
        <s v="CP505-021 Piezoelectric Dynamic Pressure Sensor"/>
        <s v="CP505-031 Piezoelectric Dynamic Pressure Sensor"/>
        <s v="CP505-041 Piezoelectric Dynamic Pressure Sensor"/>
        <s v="CP505-051 Piezoelectric Dynamic Pressure Sensor"/>
        <s v="CP505-122 Piezoelectric Dynamic Pressure Sensor"/>
        <s v="CP505-132 Piezoelectric Dynamic Pressure Sensor"/>
        <s v="CP505-142 Piezoelectric Dynamic Pressure Sensor"/>
        <s v="CP505-152 Piezoelectric Dynamic Pressure Sensor"/>
        <s v="CP512-022 Piezoelectric Dynamic Pressure Sensor"/>
        <s v="CP512-111 Piezoelectric Dynamic Pressure Sensor"/>
        <s v="CP515-111 Piezoelectric Dynamic Pressure Sensor"/>
        <s v="CP522-012 Piezoelectric Dynamic Pressure Sensor"/>
        <s v="CP532-011 Piezoelectric Dynamic Pressure Sensor Kit"/>
        <s v="CP545-011 Piezoelectric Dynamic Pressure Sensor"/>
        <s v="CP545-111 Piezoelectric Dynamic Pressure Sensor"/>
        <s v="CP545-121 Piezoelectric Dynamic Pressure Sensor"/>
        <s v="CP545-131 Piezoelectric Dynamic Pressure Sensor"/>
        <s v="CP545-141 Piezoelectric Dynamic Pressure Sensor"/>
        <s v="CP545-211 Piezoelectric Dynamic Pressure Sensor"/>
        <s v="CP545-221 Piezoelectric Dynamic Pressure Sensor"/>
        <s v="CP545-231 Piezoelectric Dynamic Pressure Sensor"/>
        <s v="CP545-241 Piezoelectric Dynamic Pressure Sensor"/>
        <s v="CP545-251 Piezoelectric Dynamic Pressure Sensor"/>
        <s v="CP546-011 Piezoelectric Dynamic Pressure Sensor"/>
        <s v="CP546-021 Piezoelectric Dynamic Pressure Sensor"/>
        <s v="CP546-031 Piezoelectric Dynamic Pressure Sensor"/>
        <s v="CP702-01x Dynamic Pressure Sensor"/>
        <s v="CA134-20x Piezoelectric Accelerometer"/>
        <s v="CA134-61x Piezoelectric Accelerometer"/>
        <s v="TA104 Mounting adaptor"/>
        <s v="CA175-10x Piezoelectric Accelerometer"/>
        <s v="CA175-20x Piezoelectric Accelerometer"/>
        <s v="CA202-10x Piezoelectric Accelerometer"/>
        <s v="CA202-11x Piezoelectric Accelerometer"/>
        <s v="CA202-12x Piezoelectric Accelerometer"/>
        <s v="CA202-13x Piezoelectric Accelerometer"/>
        <s v="CA202-20x Piezoelectric Accelerometer"/>
        <s v="CA202-21x Piezoelectric Accelerometer"/>
        <s v="CA202-22x Piezoelectric Accelerometer"/>
        <s v="CA202-23x Piezoelectric Accelerometer"/>
        <s v="CA202-30x Piezoelectric Accelerometer"/>
        <s v="CA202-31x Piezoelectric Accelerometer"/>
        <s v="CA202-32x Piezoelectric Accelerometer"/>
        <s v="CA202-50x Piezoelectric Accelerometer"/>
        <s v="CA202-51x Piezoelectric Accelerometer"/>
        <s v="CA280-01x Piezoelectric Accelerometer"/>
        <s v="CA280-11x Piezoelectric Accelerometer"/>
        <s v="CA280-12x Piezoelectric Accelerometer"/>
        <s v="CA280-21x Piezoelectric Accelerometer"/>
        <s v="CA280-22x Piezoelectric Accelerometer"/>
        <s v="CA280-23x Piezoelectric Accelerometer"/>
        <s v="CA303-01x Piezoelectric Accelerometer"/>
        <s v="CA303-11x Piezoelectric Accelerometer"/>
        <s v="CA303-21x Piezoelectric Accelerometer"/>
        <s v="CA303-22x Piezoelectric Accelerometer"/>
        <s v="CA303-23x Piezoelectric Accelerometer"/>
        <s v="CA303-24x Piezoelectric Accelerometer"/>
        <s v="CA303-25x Piezoelectric Accelerometer"/>
        <s v="CA303-26x Piezoelectric Accelerometer"/>
        <s v="CA303-27x Piezoelectric Accelerometer"/>
        <s v="CA303-28x Piezoelectric Accelerometer"/>
        <s v="CA303-29x Piezoelectric Accelerometer"/>
        <s v="CA303-31x Piezoelectric Accelerometer"/>
        <s v="CA303-32x Piezoelectric Accelerometer"/>
        <s v="CA303-33x Piezoelectric Accelerometer"/>
        <s v="CA303-38x Piezoelectric Accelerometer"/>
        <s v="CA303-39x Piezoelectric Accelerometer"/>
        <s v="CA901-21x Piezoelectric Accelerometer"/>
        <s v="CA901-22x Piezoelectric Accelerometer"/>
        <s v="CA901-23x Piezoelectric Accelerometer"/>
        <s v="CA901-25x Piezoelectric Accelerometer"/>
        <s v="CA901-28x Piezoelectric Accelerometer"/>
        <s v="CA901-60x Piezoelectric Accelerometer"/>
        <s v="CA901-61x Piezoelectric Accelerometer"/>
        <s v="CA901-62x Piezoelectric Accelerometer"/>
        <s v="CA901-63x Piezoelectric Accelerometer"/>
        <s v="CA901-70x Piezoelectric Accelerometer"/>
        <s v="CA955-94x Piezoelectric Accelerometer"/>
        <s v="CA955-96x Piezoelectric Accelerometer"/>
        <s v="LS120-023 Air-Gap Transducer"/>
        <s v="LS120-123 Air-Gap Transducer"/>
        <s v="LS121-023 Air-Gap Transducer"/>
        <s v="LS121-123 Air-Gap Transducer"/>
        <s v="IVC632 Velocity Transducer Signal Conditioner"/>
        <s v="ILS730 Air-Gap Transducer Signal Conditioner"/>
        <s v="ILS731 Air-Gap Transducer Signal Conditioner"/>
        <s v="IQS900-01x Proximity transducer signal conditioner"/>
        <s v="IQS900-11x Proximity transducer signal conditioner"/>
        <s v="IQS900-12x Proximity transducer signal conditioner"/>
        <s v="IQS900-21x Proximity transducer signal conditioner"/>
        <s v="IQS910-01x Proximity transducer signal conditioner"/>
        <s v="DIC413 Ice detection transducer Signal Conditioner"/>
        <s v="GSI127 Galvanic separation unit"/>
        <s v="IPC707-01x signal conditioner for CA accelerometers and CP dynamic pressure sensors"/>
        <s v="IPC707-11x signal conditioner for CA accelerometers and CP dynamic pressure sensors"/>
        <s v="IPC707-14x signal conditioner for CA accelerometers and CP dynamic pressure sensors"/>
        <s v="IPC707-22x signal conditioner for CA accelerometers and CP dynamic pressure sensors"/>
        <s v="IPC707-61x signal conditioner for CA accelerometers and CP dynamic pressure sensors"/>
        <s v="IPC707-64x signal conditioner for CA accelerometers and CP dynamic pressure sensors"/>
        <s v="VE210 Velocity Sensor"/>
        <s v="SE120-012  Piezoresistive Accelerometer"/>
        <s v="SE120-032 Piezoresistive Accelerometer"/>
        <s v="SE120-112  Piezoresistive Accelerometer"/>
        <s v="SE120-122  Piezoresistive Accelerometer"/>
        <s v="SE120-212  Piezoresistive Accelerometer"/>
        <s v="PV660-11x Piezoelectric velocity sensor"/>
        <s v="PV685-11x Piezoelectric velocity sensor"/>
        <s v="PV685-21x Piezoelectric velocity sensor"/>
        <s v="CE134-14x Piezoelectric Accelerometer"/>
        <s v="CE134-15x Piezoelectric Accelerometer"/>
        <s v="CE134-40x Piezoelectric Accelerometer"/>
        <s v="CE134-60x Piezoelectric Accelerometer"/>
        <s v="CE134-70x Piezoelectric Accelerometer"/>
        <s v="CE134-71x Piezoelectric Accelerometer"/>
        <s v="CE281-01x Piezoelectric Accelerometer"/>
        <s v="CE281-11x Piezoelectric Accelerometer"/>
        <s v="CE281-21x Piezoelectric Accelerometer"/>
        <s v="TA102 Mounting adaptor"/>
        <s v="CE311-01x Piezoelectric Accelerometer"/>
        <s v="CE311-02x Piezoelectric Accelerometer"/>
        <s v="CE311-03x Piezoelectric Accelerometer"/>
        <s v="CE311-04x Piezoelectric Accelerometer"/>
        <s v="CE311-11x Piezoelectric Accelerometer"/>
        <s v="CE311-12x Piezoelectric Accelerometer"/>
        <s v="CE311-20x Piezoelectric Accelerometer"/>
        <s v="CE311-21x Piezoelectric Accelerometer"/>
        <s v="CE311-30x Piezoelectric Accelerometer"/>
        <s v="CE312-21x Piezoelectric Accelerometer"/>
        <s v="CE620-11x Piezoelectric accelerometer with integrated electronics"/>
        <s v="CE620-21x Piezoelectric accelerometer with integrated electronics"/>
        <s v="CE630-11x Piezoelectric accelerometer with integrated electronics"/>
        <s v="CE687-11x Piezoelectric accelerometer with integrated electronics"/>
        <s v="CE687-21x Piezoelectric accelerometer with integrated electronics"/>
        <s v="EW140-011 Ice detection transducer"/>
        <s v="EW140-111 Ice detection transducer"/>
        <s v="EW140-121 Ice detection transducer"/>
        <s v="CP232-222 Piezoelectric Dynamic Pressure Sensor with mounting kit"/>
        <s v="CP232-232 Piezoelectric Dynamic Pressure Sensor with mounting kit"/>
        <s v="Interconnection Protection"/>
        <s v="SG101 Cable feedthrough"/>
        <s v="SG102 Cable feedthrough"/>
        <s v="KS107 Flexible protection conduit"/>
        <s v="TA114 Mounting adaptor"/>
        <s v="AE119 Housing expansion probe (50 mm range)"/>
        <s v="AE119 Housing expansion probe (100 mm range)"/>
        <s v="PA150-11x Probe mounting adapter"/>
        <s v="PA151-11x Probe mounting adapter"/>
        <s v="PA152-11x Probe mounting adapter"/>
        <s v="PA153-11x Probe mounting adapter for TQ912 without TQ"/>
        <s v="SG164 Cable feedthrough"/>
        <s v="MF101 Mechanical filter"/>
        <s v="MA104 Mounting adaptor"/>
        <s v="MA108 Mounting adaptor"/>
        <s v="MA109 Mounting adaptor"/>
        <s v="MA112 Mounting accessory"/>
        <s v="MA122 Mounting adaptor"/>
        <s v="MA126 Mounting adaptor"/>
        <s v="MA130 Mounting accessory"/>
        <s v="MA131 Mounting adaptor"/>
        <s v="MA131 Mounting adapter for CP232 kit"/>
        <s v="MA133 Mounting adaptor"/>
        <s v="MT134 Terminal blocks"/>
        <s v="MA601 stud"/>
        <s v="MA602 Adhesive pad stud"/>
        <s v="CG134-031 Connector"/>
        <s v="CG134-041 Connector"/>
        <s v="CG134-051 Connector"/>
        <s v="CG505-103 Connector"/>
        <s v="CG505-201 Connector"/>
        <s v="CG505-301 Connector"/>
        <s v="CG505-401 Connector"/>
        <s v="JB105 Junction box"/>
        <s v="JB116 Junction box"/>
        <s v="JB118 Junction box"/>
        <s v="ABA160 Industrial Housing"/>
        <s v="ABA171 Industrial Housing"/>
        <s v="ABA172 Industrial Housing"/>
        <s v="ABA173 Industrial Housing"/>
        <s v="EA401-01x Proximity transducer extension cable"/>
        <s v="EA403-01x Proximity transducer extension cable"/>
        <s v="EA902-01x Proximity transducer extension cable"/>
        <s v="EA902-11x Proximity transducer extension cable"/>
        <s v="EA902-21x Proximity transducer extension cable"/>
        <s v="EC069-101 Cable assembly"/>
        <s v="EC069-201 Cable assembly"/>
        <s v="EC069-501 Cable assembly"/>
        <s v="EC069-701 Cable assembly"/>
        <s v="EC112-511 Cable assembly"/>
        <s v="EC112-521 Cable assembly"/>
        <s v="EC112-541 Cable assembly"/>
        <s v="EC112-551 Cable assembly"/>
        <s v="EC112-561 Cable assembly"/>
        <s v="EC112-571 Cable assembly"/>
        <s v="EC112-581 Cable assembly"/>
        <s v="EC112-591 Cable assembly"/>
        <s v="EC119-003 Cable Assembly"/>
        <s v="EC153-202 Cable Assembly"/>
        <s v="EC153-401 Cable Assembly"/>
        <s v="EC153-411 Cable Assembly"/>
        <s v="EC175-10x Cable Assembly"/>
        <s v="EC175-154 Cable Assembly"/>
        <s v="EC222-002 Cable Assembly"/>
        <s v="EC240-331 Cable Assembly"/>
        <s v="EC318-002 Cable Assembly"/>
        <s v="EC318-403 Cable Assembly"/>
        <s v="EC319-002 Cable Assembly"/>
        <s v="EC319-103 Cable Assembly"/>
        <s v="EC348-001 Cable Assembly"/>
        <s v="EC348-101 Cable Assembly"/>
        <s v="EC348-201 Cable Assembly"/>
        <s v="EC348-301 Cable Assembly"/>
        <s v="EC348-401 Cable Assembly"/>
        <s v="EC348-501 Cable Assembly"/>
        <s v="EC349-001 Cable Assembly"/>
        <s v="EC349-021 Cable Assembly"/>
        <s v="EC349-101 Cable Assembly"/>
        <s v="EC349-201 Cable Assembly"/>
        <s v="EC349-301 Cable Assembly"/>
        <s v="EC349-401 Cable Assembly"/>
        <s v="EC349-501 Cable Assembly"/>
        <s v="EC350-001 Cable Assembly"/>
        <s v="EC350-021 Cable Assembly"/>
        <s v="EC350-101 Cable Assembly"/>
        <s v="EC350-201 Cable Assembly"/>
        <s v="EC350-301 Cable Assembly"/>
        <s v="EC350-401 Cable Assembly"/>
        <s v="EC350-501 Cable Assembly"/>
        <s v="EC378-011 Cable Assembly"/>
        <s v="EC378-021 Cable Assembly"/>
        <s v="EC378-201 Cable Assembly"/>
        <s v="EC378-401 Cable Assembly"/>
        <s v="EC390-003 Cable Assembly"/>
        <s v="EC439-001 Cable Assembly"/>
        <s v="EC439-102 Cable Assembly"/>
        <s v="EC440-001 Cable Assembly"/>
        <s v="EC440-102 Cable Assembly"/>
        <s v="EC453-01x Cable Assembly"/>
        <s v="EC622 Cable Assembly"/>
        <s v="EC632-00x Cable Assembly"/>
        <s v="EC632-10x Cable Assembly"/>
        <s v="ED109-002 Cable assembly"/>
        <s v="ED112-003 Cable assembly"/>
        <s v="Cable Assembly ED115-00x"/>
        <s v="Cable Assembly ED115-20x"/>
        <s v="Cable Assembly ED115-30x"/>
        <s v="ED120-012 Cable assembly"/>
        <s v="ED120-113 Cable assembly"/>
        <s v="ED121-012 Cable assembly"/>
        <s v="EE139-002 Cable assembly"/>
        <s v="EE143-002 Cable assembly"/>
        <s v="EH140-03x Cable assembly"/>
        <s v="EH140-13x Cable assembly"/>
        <s v="MS3106F10SL-45 Connector"/>
        <s v="K209 Cable"/>
        <s v="K210 Cable"/>
        <s v="K309 Cable"/>
        <s v="K310 Cable"/>
        <s v="K509 Cable"/>
        <s v="K609 Cable"/>
        <s v="K809 Cable"/>
        <s v="K220 Cable"/>
        <s v="K219 Cable"/>
        <s v="K221 Cable"/>
        <s v="K225 Cable"/>
        <s v="K341 Cable"/>
        <s v="K258 Cable"/>
        <s v="K258U Cable"/>
        <s v="K102 Cable"/>
        <s v="K205 Cable"/>
        <s v="K414 Cable"/>
        <s v="flexible tube protection"/>
        <s v="Flexible protection tube"/>
        <s v="AE119 Inductive expansion probe "/>
        <s v="CV211 Velocity Transducer"/>
        <s v="CVS100 Vibration Switch with accelerometer"/>
        <s v="CVS100 Vibration Switch with velocity sensor"/>
        <s v="EC-AE119 Cable assembly  for AE 119"/>
        <s v="RE-002  Proximity transducer"/>
        <s v="RE101-002 Transmitter 1 channel"/>
        <s v="TSG201 Transmitter 1 channel for velocity measurement"/>
        <s v="TSG201-2R Transmitter 2 channels for velocity measurement"/>
        <s v="TSG202 Transmitter 1 channel for velocity measurement"/>
        <s v="TSM201 Transmitter for phase position and differential speed"/>
        <s v="TWW103M1 Transmitter"/>
        <s v="TWW251 Transmitter"/>
        <s v="RE  Proximity transducer"/>
        <s v="RE101 Transmitter 1 channel"/>
        <s v="WW017 Proximity transducer and RE103 Transmitter Kit"/>
        <s v="WW018 Proximity transducer "/>
        <s v="Cable feed-through, 2 poles, K 0.5 L" u="1"/>
        <s v="MA110 Mounting adaptor" u="1"/>
        <s v="Microdot Connector" u="1"/>
      </sharedItems>
    </cacheField>
    <cacheField name="Type" numFmtId="0">
      <sharedItems count="376">
        <s v="CV213"/>
        <s v="CV214"/>
        <s v="TQ401-01x"/>
        <s v="TQ402-11x"/>
        <s v="TQ403-01x"/>
        <s v="TQ412-12x"/>
        <s v="TQ412-13x"/>
        <s v="TQ422-01x"/>
        <s v="TQ423-01x"/>
        <s v="TQ423-11x"/>
        <s v="TQ432-01x"/>
        <s v="TQ442-01x"/>
        <s v="TQ902-01x"/>
        <s v="TQ902-11x"/>
        <s v="TQ912-01x"/>
        <s v="TQ912-11x"/>
        <s v="TQ912-21x"/>
        <s v="TQ922-01x"/>
        <s v="TQ932-01x"/>
        <s v="TQ942-01x"/>
        <s v="CP103-512"/>
        <s v="CP103-532"/>
        <s v="CP103-542"/>
        <s v="CP103-612"/>
        <s v="CP103-632"/>
        <s v="CP103-642"/>
        <s v="CP103-712"/>
        <s v="CP103-732"/>
        <s v="CP103-911"/>
        <s v="CP103-931"/>
        <s v="CP104-101"/>
        <s v="CP106-011"/>
        <s v="CP106-111"/>
        <s v="CP106-121"/>
        <s v="CP107-012"/>
        <s v="CP107-112"/>
        <s v="CP107-211"/>
        <s v="CP107-221"/>
        <s v="CP107-231"/>
        <s v="CP107-241"/>
        <s v="CP107-251"/>
        <s v="CP107-261"/>
        <s v="CP107-271"/>
        <s v="CP107-281"/>
        <s v="CP108-012"/>
        <s v="CP108-022"/>
        <s v="CP108-032"/>
        <s v="CP108-042"/>
        <s v="CP113-732"/>
        <s v="CP211-022"/>
        <s v="CP211-032"/>
        <s v="CP211-042"/>
        <s v="CP211-052"/>
        <s v="CP211-122"/>
        <s v="CP211-132"/>
        <s v="CP211-142"/>
        <s v="CP211-152"/>
        <s v="CP211-162"/>
        <s v="CP21x Mounting adaptor"/>
        <s v="Seal"/>
        <s v="CP216-021"/>
        <s v="CP216-031"/>
        <s v="CP216-041"/>
        <s v="CP216-121"/>
        <s v="CP216-131"/>
        <s v="CP216-141"/>
        <s v="CP216-151"/>
        <s v="CP216-161"/>
        <s v="CP216-251"/>
        <s v="CP216-351"/>
        <s v="CP232-112"/>
        <s v="CP232-222"/>
        <s v="CP232-232"/>
        <s v="CP233-022"/>
        <s v="CP235-012"/>
        <s v="CP235-022"/>
        <s v="CP236-012"/>
        <s v="CP237-012"/>
        <s v="CP238-021"/>
        <s v="CP502-021"/>
        <s v="CP502-031"/>
        <s v="CP502-041"/>
        <s v="CP502-051"/>
        <s v="CP502-061"/>
        <s v="CP502-122"/>
        <s v="CP502-132"/>
        <s v="CP502-142"/>
        <s v="CP502-152"/>
        <s v="CP505-021"/>
        <s v="CP505-031"/>
        <s v="CP505-041"/>
        <s v="CP505-051"/>
        <s v="CP505-122"/>
        <s v="CP505-132"/>
        <s v="CP505-142"/>
        <s v="CP505-152"/>
        <s v="CP512-022"/>
        <s v="CP512-111"/>
        <s v="CP515-111"/>
        <s v="CP522-012"/>
        <s v="CP532-011"/>
        <s v="CP545-011"/>
        <s v="CP545-111"/>
        <s v="CP545-121"/>
        <s v="CP545-131"/>
        <s v="CP545-141"/>
        <s v="CP545-211"/>
        <s v="CP545-221"/>
        <s v="CP545-231"/>
        <s v="CP545-241"/>
        <s v="CP545-251"/>
        <s v="CP546-011"/>
        <s v="CP546-021"/>
        <s v="CP546-031"/>
        <s v="CP702-01x"/>
        <s v="CA134-20x"/>
        <s v="CA134-61x"/>
        <s v="TA104"/>
        <s v="CA175-10x"/>
        <s v="CA175-20x"/>
        <s v="CA202-10x"/>
        <s v="CA202-11x"/>
        <s v="CA202-12x"/>
        <s v="CA202-13x"/>
        <s v="CA202-20x"/>
        <s v="CA202-21x"/>
        <s v="CA202-22x"/>
        <s v="CA202-23x"/>
        <s v="CA202-30x"/>
        <s v="CA202-31x"/>
        <s v="CA202-32x"/>
        <s v="CA202-50x"/>
        <s v="CA202-51x"/>
        <s v="CA280-01x"/>
        <s v="CA280-11x"/>
        <s v="CA280-12x"/>
        <s v="CA280-21x"/>
        <s v="CA280-22x"/>
        <s v="CA280-23x"/>
        <s v="CA303-01x"/>
        <s v="CA303-11x"/>
        <s v="CA303-21x"/>
        <s v="CA303-22x"/>
        <s v="CA303-23x"/>
        <s v="CA303-24x"/>
        <s v="CA303-25x"/>
        <s v="CA303-26x"/>
        <s v="CA303-27x"/>
        <s v="CA303-28x"/>
        <s v="CA303-29x"/>
        <s v="CA303-31x"/>
        <s v="CA303-32x"/>
        <s v="CA303-33x"/>
        <s v="CA303-38x"/>
        <s v="CA303-39x"/>
        <s v="CA901-21x"/>
        <s v="CA901-22x"/>
        <s v="CA901-23x"/>
        <s v="CA901-25x"/>
        <s v="CA901-28x"/>
        <s v="CA901-60x"/>
        <s v="CA901-61x"/>
        <s v="CA901-62x"/>
        <s v="CA901-63x"/>
        <s v="CA901-70x"/>
        <s v="CA955-94x"/>
        <s v="CA955-96x"/>
        <s v="LS120-023"/>
        <s v="LS120-123"/>
        <s v="LS121-023"/>
        <s v="LS121-123"/>
        <s v="IVC632"/>
        <s v="ILS730"/>
        <s v="ILS731"/>
        <s v="IQS900-01x"/>
        <s v="IQS900-11x"/>
        <s v="IQS900-12x"/>
        <s v="IQS900-21x"/>
        <s v="IQS910-01x"/>
        <s v="DIC413"/>
        <s v="GSI127"/>
        <s v="IPC707-01x"/>
        <s v="IPC707-11x"/>
        <s v="IPC707-14x"/>
        <s v="IPC707-22x"/>
        <s v="IPC707-61x"/>
        <s v="IPC707-64x"/>
        <s v="VE210"/>
        <s v="SE120-012"/>
        <s v="SE120-032"/>
        <s v="SE120-112"/>
        <s v="SE120-122"/>
        <s v="SE120-212"/>
        <s v="PV660-11x"/>
        <s v="PV685-11x"/>
        <s v="PV685-21x"/>
        <s v="CE134-14x"/>
        <s v="CE134-15x"/>
        <s v="CE134-40x"/>
        <s v="CE134-60x"/>
        <s v="CE134-70x"/>
        <s v="CE134-71x"/>
        <s v="CE281-01x"/>
        <s v="CE281-11x"/>
        <s v="CE281-21x"/>
        <s v="TA102"/>
        <s v="CE311-01x"/>
        <s v="CE311-02x"/>
        <s v="CE311-03x"/>
        <s v="CE311-04x"/>
        <s v="CE311-11x"/>
        <s v="CE311-12x"/>
        <s v="CE311-20x"/>
        <s v="CE311-21x"/>
        <s v="CE311-30x"/>
        <s v="CE312-21x"/>
        <s v="CE620-11x"/>
        <s v="CE620-21x"/>
        <s v="CE630-11x"/>
        <s v="CE687-11x"/>
        <s v="CE687-21x"/>
        <s v="EW140-011"/>
        <s v="EW140-111"/>
        <s v="EW140-121"/>
        <s v="IP172-01x"/>
        <s v="IP172-11x"/>
        <s v="SG101"/>
        <s v="SG102"/>
        <s v="KS107"/>
        <s v="TA114"/>
        <s v="AE119"/>
        <s v="PA150-11x"/>
        <s v="PA151-11x"/>
        <s v="PA152-11x"/>
        <s v="PA153-11x"/>
        <s v="SG164"/>
        <s v="MF101"/>
        <s v="MA104"/>
        <s v="MA108"/>
        <s v="MA109"/>
        <s v="MA112"/>
        <s v="MA122"/>
        <s v="MA126"/>
        <s v="MA130"/>
        <s v="MA131"/>
        <s v="MA133"/>
        <s v="MT134"/>
        <s v="MA601"/>
        <s v="MA602"/>
        <s v="CG134-031"/>
        <s v="CG134-041"/>
        <s v="CG134-051"/>
        <s v="CG505-103"/>
        <s v="CG505-201"/>
        <s v="CG505-301"/>
        <s v="CG505-401"/>
        <s v="JB105"/>
        <s v="JB116"/>
        <s v="JB118"/>
        <s v="ABA160"/>
        <s v="ABA171"/>
        <s v="ABA172"/>
        <s v="ABA173"/>
        <s v="EA401-01x"/>
        <s v="EA403-01x"/>
        <s v="EA902-01x"/>
        <s v="EA902-11x"/>
        <s v="EA902-21x"/>
        <s v="EC069-101"/>
        <s v="EC069-201"/>
        <s v="EC069-501"/>
        <s v="EC069-701"/>
        <s v="EC112-511"/>
        <s v="EC112-521"/>
        <s v="EC112-541"/>
        <s v="EC112-551"/>
        <s v="EC112-561"/>
        <s v="EC112-571"/>
        <s v="EC112-581"/>
        <s v="EC112-591"/>
        <s v="EC119-003"/>
        <s v="EC153-202"/>
        <s v="EC153-401"/>
        <s v="EC153-411"/>
        <s v="EC175-10x"/>
        <s v="EC175-154"/>
        <s v="EC222-002"/>
        <s v="EC240-331"/>
        <s v="EC318-002"/>
        <s v="EC318-403"/>
        <s v="EC319-002"/>
        <s v="EC319-103"/>
        <s v="EC348-001"/>
        <s v="EC348-101"/>
        <s v="EC348-201"/>
        <s v="EC348-301"/>
        <s v="EC348-401"/>
        <s v="EC348-501"/>
        <s v="EC349-001"/>
        <s v="EC349-021"/>
        <s v="EC349-101"/>
        <s v="EC349-201"/>
        <s v="EC349-301"/>
        <s v="EC349-401"/>
        <s v="EC349-501"/>
        <s v="EC350-001"/>
        <s v="EC350-021"/>
        <s v="EC350-101"/>
        <s v="EC350-201"/>
        <s v="EC350-301"/>
        <s v="EC350-401"/>
        <s v="EC350-501"/>
        <s v="EC378-011"/>
        <s v="EC378-021"/>
        <s v="EC378-201"/>
        <s v="EC378-401"/>
        <s v="EC390-003"/>
        <s v="EC439-001"/>
        <s v="EC439-102"/>
        <s v="EC440-001"/>
        <s v="EC440-102"/>
        <s v="EC453-01x"/>
        <s v="EC622"/>
        <s v="EC632-00x"/>
        <s v="EC632-10x"/>
        <s v="ED109-002"/>
        <s v="ED112-003"/>
        <s v="Cable"/>
        <s v="ED120-012"/>
        <s v="ED120-113"/>
        <s v="ED121-012"/>
        <s v="EE139-002"/>
        <s v="EE143-002"/>
        <s v="EH140-03x"/>
        <s v="EH140-13x"/>
        <s v="MS3106F10SL-45"/>
        <s v="K209"/>
        <s v="K210"/>
        <s v="K309"/>
        <s v="K310"/>
        <s v="K509"/>
        <s v="K609"/>
        <s v="K809"/>
        <s v="K220"/>
        <s v="K219"/>
        <s v="K221"/>
        <s v="K225"/>
        <s v="K341"/>
        <s v="K258"/>
        <s v="K258U"/>
        <s v="K102"/>
        <s v="K205"/>
        <s v="K414"/>
        <s v="BOA"/>
        <s v="CV211"/>
        <s v="CVS100"/>
        <s v="EC-AE119"/>
        <s v="RE-002"/>
        <s v="RE101-002"/>
        <s v="TSG201"/>
        <s v="TSG201-2R"/>
        <s v="TSG202"/>
        <s v="TSM201"/>
        <s v="TWW103M1"/>
        <s v="TWW251"/>
        <s v="RE"/>
        <s v="RE101"/>
        <s v="WW017"/>
        <s v="WW018"/>
        <s v="CP215" u="1"/>
        <s v="flexible" u="1"/>
        <s v="MA110" u="1"/>
        <s v="CP215 Mounting adaptor" u="1"/>
        <s v="Interconnection" u="1"/>
        <s v="Microdot" u="1"/>
        <s v="Cable feed-through" u="1"/>
      </sharedItems>
    </cacheField>
    <cacheField name="Description" numFmtId="0">
      <sharedItems count="400" longText="1">
        <s v="-29°C to +204°C, 20mV/mm/s, mounting thread 1/2 - 20UNF, MIL-C-5015 connector, natural frequency 10 Hz, Ex approved"/>
        <s v="-29°C to +121°C, 20mV/mm/s, mounting thread 1/2 - 20UNF, MIL-C-5015 connector, natural frequency 10 Hz, Ex approved"/>
        <s v="Proximity Transducer with tip Ø 5mm, IP 68 rating, self-locking connector, measuring range 2mm, matching IQS 450 signal conditioner (coding B1X)"/>
        <s v="Radial proximity transducer with tip Ø 8.2mm, 5m integral cable, self-locking connector, measuring range 2 or 4mm, matching IQS 450 signal conditioner"/>
        <s v="Proximity Transducer with tip Ø 18mm,  IP 68 rating, self-locking connector, measuring range 12mm, matching IQS 450 signal conditioner (coding B3X)"/>
        <s v="Proximity Transducer with tip Ø 8.2mm with 1m integral cable for PA 150, Ex ia approved,  IP 68 rating, self-locking connector, measuring range 2 or 4mm"/>
        <s v="Proximity Transducer with tip Ø 8.2mm with 1m integral cable for PA 150, Ex nA approved,  IP 68 rating, self-locking connector, measuring range 2 or 4mm"/>
        <s v="Proximity Transducer with tip Ø 12.7mm, pressure proof 100 bar at the tip, self-locking connector, measuring range 4mm, matching IQS 450 signal conditioner (coding B2X)"/>
        <s v="Proximity Transducer with tip Ø 25mm, pressure proof 100 bar at the tip, self-locking connector, measuring range 12mm, matching IQS 450 signal conditioner (coding B3X)"/>
        <s v="Proximity Transducer with tip Ø 12.7mm, pressure proof 100 bar at the tip, self-locking connector, reverse mount, measuring range 4mm, matching IQS 450 signal conditioner (coding B2X)"/>
        <s v="Proximity Transducer with right angle probe tip Ø 8.2mm, IP 68 rating, self-locking connector measuring range 2 or 4mm, matching IQS 45X signal conditioner"/>
        <s v="Proximity Transducer with tip Ø 8.2mm,  IP 68 rating, self-locking connector,  measuring range 2 or 4mm, matching IQS450 or IQS900 signal conditioner (coding B2X)"/>
        <s v="Proximity Transducer for reverse mount with tip Ø 8.2mm,  IP 68 rating, self-locking connector, measuring range 2 or 4mm, matching IQS 450 signal conditioner (coding B2X)"/>
        <s v="Proximity Transducer with tip Ø 12.7mm, pressure proof 100 bar at the tip, self-locking connector, measuring range 4mm, matching IQS 900 signal conditioner (coding B2X)"/>
        <s v="Proximity Transducer with tip Ø 12.7mm, pressure proof 100 bar at the tip, self-locking connector, reverse mount, measuring range 4mm, matching IQS 900 signal conditioner (coding B2X)"/>
        <s v="Proximity Transducer with right angle probe tip Ø 8.2mm, IP 68 rating, self-locking connector measuring range 2 or 4mm, matching IQS 900 signal conditioner"/>
        <s v="VC2 based sensing element, -196°C to +650°C, 232 pC/bar, 12.5 m integral MI cable, VM-Lemo type 0 connector, Ex approved"/>
        <s v="VC2 based sensing element, -196°C to +650°C, 232 pC/bar, 5 m integral MI cable, VM-Lemo type 0 connector, Ex approved. "/>
        <s v="VC2 based sensing element, -196°C to +650°C, 232 pC/bar, 1.5 m integral MI cable, VM-Lemo type 0 connector, Ex approved"/>
        <s v="VC2 based sensing element,  -196°C to +650°C, 232 pC/bar, 12.5 m integral MI cable, VM 7/16&quot; high temp connector, Ex approved"/>
        <s v="VC2 based sensing element, -196°C to +650°C, 232 pC/bar,  5 m integral MI cable, VM 7/16&quot; high temp connector, Ex approved"/>
        <s v="VC2 based sensing element, -196°C to +650°C, 232 pC/bar, 1.5 m integral MI cable, VM 7/16&quot; high temp connector, Ex approved"/>
        <s v="VC2 based sensing element, -196°C to +650°C, 232 pC/bar, 12.5 m integral MI cable, VM 7/16&quot; high temp connector, Protection grid, Ex approved"/>
        <s v="VC2 based sensing element, -196°C to +650°C, 232 pC/bar, 5 m integral MI cable, VM 7/16&quot; high temp connector, Protection grid, Ex approved"/>
        <s v="VC2 based sensing element, -196°C to +650°C, 232 pC/bar, 12.5 m integral MI cable with overbraid, VM 7/16&quot; high temp connector, Ex approved"/>
        <s v="VC2 based sensing element, -196°C to +650°C, 232 pC/bar, 5 m integral MI cable with overbraid, VM 7/16&quot; high temp connector, Ex approved"/>
        <s v="VC2 based sensing element, -196°C to +400°C, 190 pC/bar, 7/16&quot;-27 UNS-2A connector"/>
        <s v="VC2 based sensing element, -196°C to +650°C, 232 pC/bar, 1.2 m integral MI cable with overbraid, M83723/89Y10207 connector, special GE flange"/>
        <s v="VC2 based sensing element, -196°C to +650°C, 232 pC/bar, 2.1 m integral MI cable with overbraid, M83723/89Y10207 connector, special GE flange"/>
        <s v="VC2 based sensing element, -196°C to +650°C, 232 pC/bar, 2.5 m integral MI cable with overbraid, M83723/89Y10207 connector, special GE flange"/>
        <s v="VC2 based sensing element, -196°C to +650°C, 232 pC/bar, 1 m twisted MI cable, one sleeve, VM-Lemo type 0 type 0  connector, Ex approved"/>
        <s v="VC2 based sensing element, -196°C to +650°C, 232 pC/bar, 4 m twisted MI cable, VM-Lemo type 0 connector, Ex approved"/>
        <s v="VC2 based sensing element, -196°C to +650°C, 232 pC/bar, 4 m twisted MI cable with overbraid for GT24B/SEV, VM-Lemo type 0 connector, Ex approved"/>
        <s v="VC2 based sensing element, -196°C to +650°C, 232 pC/bar, 4 m twisted MI cable with overbraid for GT24B/EV, VM-Lemo type 0 connector, Ex approved"/>
        <s v="VC2 based sensing element, -196°C to +650°C, 232 pC/bar, 4 m twisted MI cable with overbraid for GT26B/SEV, VM-Lemo type 0 connector, Ex approved"/>
        <s v="VC2 based sensing element, -196°C to +650°C, 232 pC/bar, 4 m twisted MI cable with overbraid for GT26B/EV, VM-Lemo type 0 connector, Ex approved"/>
        <s v="VC2 based sensing element, -196°C to +650°C, 232 pC/bar, 4 m twisted MI cable with overbraid for GT24AB/SEV, VM-Lemo type 0 connector, Ex approved"/>
        <s v="VC2 based sensing element, -196°C to +650°C, 232 pC/bar, 4 m twisted MI cable with overbraid for GT24AB/EV, VM-Lemo type 0 connector, Ex approved"/>
        <s v="VC2 based sensing element, -196°C to +650°C, 232 pC/bar, 4 m twisted MI cable with overbraid for GT26AB/SEV, VM-Lemo type 0 connector, Ex approved"/>
        <s v="VC2 based sensing element, -196°C to +650°C, 232 pC/bar, 4 m twisted MI cable with overbraid for GT26AB/EV, VM-Lemo type 0 connector, Ex approved"/>
        <s v="VC2 based sensing element, -196°C to +650°C, 232 pC/bar, 12.5 m  integral MI cable, VM-Lemo type 0 connector, Ex approved"/>
        <s v="VC2 based sensing element, -196°C to +650°C, 232 pC/bar, 25 m  integral MI cable, VM-Lemo type 0 connector, Ex approved"/>
        <s v="VC2 based sensing element, -196°C to +650°C, 232 pC/bar, 5 m  integral MI cable, VM-Lemo type 0 connector, Ex approved"/>
        <s v="VC2 based sensing element, -196°C to +650°C, 232 pC/bar, 1.5 m  integral MI cable, VM-Lemo type 0 connector, Ex approved"/>
        <s v="VC2 based sensing element, -196°C to +700°C, 25 pC/bar, 0.5 m integral MI cable, VM-Lemo type 0 connector, Ex approved"/>
        <s v="VC2 based sensing element, -196°C to +700°C, 25 pC/bar, 1 m integral MI cable, VM-Lemo type 0 connector, Ex approved"/>
        <s v="VC2 based sensing element, -196°C to +700°C, 25 pC/bar, 2 m integral MI cable, VM-Lemo type 0 connector, Ex approved"/>
        <s v="VC2 based sensing element, -196°C to +700°C, 25 pC/bar, 3 m integral MI cable, VM-Lemo type 0 connector, Ex approved"/>
        <s v="VC2 based sensing element, -196°C to +700°C, 25 pC/bar, 0.5 m integral MI cable, VM 7/16&quot; high temp connector, Ex approved"/>
        <s v="VC2 based sensing element, -196°C to +700°C, 25 pC/bar, 1 m integral MI cable, VM 7/16&quot; high temp connector, Ex approved"/>
        <s v="VC2 based sensing element, -196°C to +700°C, 25 pC/bar, 2 m integral MI cable, VM 7/16&quot; high temp connector, Ex approved"/>
        <s v="VC2 based sensing element, -196°C to +700°C, 25 pC/bar, 3 m integral MI cable, VM 7/16&quot; high temp connector, Ex approved"/>
        <s v="VC2 based sensing element, -196°C to +700°C, 25 pC/bar, 5 m integral MI cable, VM 7/16&quot; high temp connector, Ex approved"/>
        <s v="Mounting Adapter for CP 21x made of Inconel X-750"/>
        <s v="Seal (int.) for CP 21x or CP 5xx made of Inconel 600"/>
        <s v="Seal (ext.) for CP 21x or CP 5xx made of Inconel 600"/>
        <s v="-70°C to 520°C, 200pC/bar, 0.5 m integral MI cable, VM-Lemo type 0 connector, Ex approved"/>
        <s v="-70°C to 520°C, 200pC/bar, 1 m integral MI cable, VM-Lemo type 0 connector, Ex approved"/>
        <s v="-70°C to 520°C, 200pC/bar, 2 m integral MI cable, VM-Lemo type 0 connector, Ex approved"/>
        <s v="-70°C to 520°C, 200pC/bar, 0.5 m integral MI cable, VM-7/16&quot; high temp connector, Ex approved"/>
        <s v="-70°C to 520°C, 200pC/bar, 1 m integral MI cable, VM-7/16&quot; high temp connector, Ex approved"/>
        <s v="-70°C to 520°C, 200pC/bar, 2 m integral MI cable, VM-7/16&quot; high temp connector, Ex approved"/>
        <s v="-70°C to 520°C, 200pC/bar, 3 m integral MI cable, VM-7/16&quot; high temp connector, Ex approved"/>
        <s v="-70°C to 520°C, 200pC/bar, 5 m integral MI cable, VM-7/16&quot; high temp connector, Ex approved"/>
        <s v="-70°C to 520°C, 200pC/bar, 3 m integral MI cable and mounting adapter, VM-Lemo type 0 connector, Ex approved"/>
        <s v="-70°C to 520°C, 200pC/bar, 3 m integral MI cable and mounting adapter, VM-7/16&quot; high temp connector, Ex approved"/>
        <s v="-55°C to +520°C, 750 pC/bar, 0,15 pC/g, 0,3 m (12&quot;) integral MI cable with overbraid, VM 7/16&quot; high temp connector, Ex approved"/>
        <s v="-55°C to +520°C, 750 pC/bar, 0,15 pC/g, 1 m (39.4&quot;) integral MI cable with overbraid, VM 7/16&quot; high temp connector, Ex approved"/>
        <s v="Seal for CP 232 version 2XX made of silver plated stainless steel"/>
        <s v="-55°C to +520°C, 750 pC/bar, 0,15 pC/g, 3 m integral MI cable with overbraid, VM 7/16&quot; high temp connector, Ex approved"/>
        <s v="-55°C to +520°C, 750 pC/bar, 0.15 pC/g, 2 m integral MI cable with overbraid, VM 7/16&quot; high temp connector, Ex approved"/>
        <s v="-55°C to +520°C, 750 pC/bar, 0.15 pC/g, 5 m integral MI cable with overbraid, VM 7/16&quot; high temp connector, Ex approved"/>
        <s v="-55°C to +520°C, 750 pC/bar, 0,15 pC/g, 2 m integral MI cable with overbraid, VM 7/16&quot; high temp connector, Ex approved"/>
        <s v="-55°C to +520°C, 750 pC/bar, 0.15 pC/g, 0.3 m (12&quot;) integral MI cable with overbraid, VM 7/16&quot; high temp connector, Ex approved"/>
        <s v="VM-Lemo type 0 connector, 1 m integral MI cable"/>
        <s v="VM-Lemo type 0 connector, 3 m integral MI cable"/>
        <s v="VM-Lemo type 0 connector, 5 m integral MI cable"/>
        <s v="VM-Lemo type 0 connector, 10 m integral MI cable"/>
        <s v="VM-Lemo type 0 connector, 0.2 m integral MI cable"/>
        <s v="VM 7/16&quot; high temp connector, 1 m integral MI cable"/>
        <s v="VM 7/16&quot; high temp connector, 3 m integral MI cable"/>
        <s v="VM 7/16&quot; high temp connector, 5 m integral MI cable"/>
        <s v="VM 7/16&quot; high temp connector, 10 m integral MI cable"/>
        <s v="GaPO4 pressure sensor, matching IPC 704_511, -70°C to 560°C, 90 pC/bar, nominal pressure 0 to 50 bar, maximal pressure 100 bar, 0.5 m integral MI cable, Lemo type 0 connector, Ex approved"/>
        <s v="GaPO4 pressure sensor, matching IPC 704_511, -70°C to 560°C, 90 pC/bar, nominal pressure 0 to 50 bar, maximal pressure 100 bar, 0.49 m integral MI cable, Lemo type 0 connector, Ex approved"/>
        <s v="GaPO4 pressure sensor, matching IPC 704_511, -70°C to 560°C, 90 pC/bar, nominal pressure 0 to 50 bar, maximal pressure 100 bar, 5 m integral MI cable with overbraid,  VM 7/16&quot; high temp connector, Ex approved"/>
        <s v="GaPO4 pressure sensor, matching IPC 704_511, -70°C to 560°C, 90 pC/bar, nominal pressure 0 to 50 bar, maximal pressure 100 bar, 3 m integral MI cable, VM 7/16&quot; high temp connector and mounting adaptor, Ex approved"/>
        <s v="GaPO4 pressure sensor, matching IPC 704_511,-70°C to 560°C, 90 pC/bar, nominal pressure 0 to 50 bar, maximal pressure 100 bar, 3 m integral MI cable, Lemo type 0 connector and mounting adaptor, Ex approved. Kit consists of:&lt;br&gt;_x000a_PNR 143-502-000-031 pressure sensor CP 502 &lt;br&gt;_x000a_PNR 143-215-901-022 Adapter &lt;br&gt;_x000a_PNR 809-104-000-011 End thread plug &lt;br&gt;_x000a_PNR 143-215-902-011 Internal seal ring &lt;br&gt;_x000a_PNR 143-215-903-011 outer seal ring "/>
        <s v="GaPO4 pressure sensor, matching IPC 704_511, -70°C to 560°C, 90 pC/bar, nominal pressure 0 to 50 bar, maximal pressure 100 bar, 4.1 m integral MI cable with double braid 0.795 m, Lemo type 0 connector, Ex approved"/>
        <s v="GaPO4 pressure sensor, matching IPC 704_511, -70°C to 560°C, 90 pC/bar, nominal pressure 0 to 50 bar, maximal pressure 100 bar, 4.1 m integral MI cable with double braid 0.850 m, Lemo type 0 connector, Ex approved"/>
        <s v="GaPO4 pressure sensor, matching IPC 704_511, -70°C to 560°C, 90 pC/bar, nominal pressure 0 to 50 bar, maximal pressure 100 bar, 4.1 m integral MI cable with double braid 0.930 m, Lemo type 0 connector, Ex approved"/>
        <s v="GaPO4 pressure sensor, matching IPC 704_511, -70°C to 560°C, 90 pC/bar, nominal pressure 0 to 50 bar, maximal pressure 100 bar, 4.1 m integral MI cable with double braid 0.970 m, Lemo type 0 connector, Ex approved"/>
        <s v="GaPO4 pressure sensor, matching IPC 704_511, -70°C to 560°C, 90 pC/bar, nominal pressure 0 to 50 bar, maximal pressure 100 bar, 4.1 m integral MI cable with double braid 1.090 m, Lemo type 0 connector, Ex approved"/>
        <s v="GaPO4 pressure sensor, matching IPC 704_511, -70°C to 560°C, 90 pC/bar, nominal pressure 0 to 50 bar, maximal pressure 100 bar, 4.1 m integral MI cable with braised adaptor at 0.790 m of transducer, Lemo type 0 connector, Ex approved"/>
        <s v="GaPO4 pressure sensor, matching IPC 704_511, -70°C to 560°C, 90 pC/bar, nominal pressure 0 to 50 bar, maximal pressure 100 bar, 4.1 m integral MI cable with braised adaptor at 0.900 m of transducer, Lemo type 0 connector, Ex approved"/>
        <s v="GaPO4 pressure sensor, matching IPC 704_511, -70°C to 560°C, 90 pC/bar, nominal pressure 0 to 50 bar, maximal pressure 100 bar, 4.1 m integral MI cable with braised adaptor at 0.990 m of transducer, Lemo type 0 connector, Ex approved"/>
        <s v="GaPO4 pressure sensor, matching IPC 704_511, -70°C to 560°C, 90 pC/bar, nominal pressure 0 to 50 bar, maximal pressure 100 bar, 4.1 m integral MI cable with braised adaptor at 1.06 m of transducer, Lemo type 0 connector, Ex approved"/>
        <s v="GaPO4 pressure sensor, matching IPC 704_511, -70°C to 560°C, 90 pC/bar, nominal pressure 0 to 50 bar, maximal pressure 100 bar, 4.1 m integral MI cable with braised adaptor at 1.14 m of transducer, Lemo type 0 connector, Ex approved"/>
        <s v="GaPO4 pressure sensor, matching IPC 704_511,-70°C to 650°C, 90 pC/bar, nominal pressure 0 to 50 bar, maximal pressure 100 bar, 1060 mm integral MI cable, Lemo type 0 connector, Ex approved"/>
        <s v="GaPO4 pressure sensor, matching IPC 704_511,-70°C to 650°C, 90 pC/bar, nominal pressure 0 to 50 bar, maximal pressure 100 bar, 1090 mm integral MI cable, Lemo type 0 connector, Ex approved"/>
        <s v="GaPO4 pressure sensor, matching IPC 704_511,-70°C to 650°C, 90 pC/bar, nominal pressure 0 to 50 bar, maximal pressure 100 bar, 1240 mm integral MI cable, Lemo type 0 connector, Ex approved"/>
        <s v="MC2 based sensing element, -55°C to +700°C, 229 pC/bar, 5 m integral MI cable, VM 7/16&quot; high temp connector, Ex approved"/>
        <s v="-253°C (20K) to +500°C, 10 pC/g, 7/16”-27 UNS-2A connector, Ex approved"/>
        <s v="-253°C (20K) to +500°C, 10 pC/g, 2m integral MI cable with overbraid, VM high temp 7/16” connector, Ex approved"/>
        <s v="Mounting adapter for CA/CE 13x and 28x, stainless steel hexagonal base with M8 stud"/>
        <s v="-54 to +400°C, 50 pC/g, 4043mm MI cable. LM 5000 gas turbine."/>
        <s v="-54 to +400°C, 50 pC/g, 3115 mm MI cable."/>
        <s v="Ex nA, output 100 pC/g, Temp.-range -54°C to 260°C,  3 m  cable protected by flexible sealed tube with flying leads._x000a_- 4x socket head screw M6x35_x000a_- 4x Ring spring washers M6_x000a_- 1x Securing ring DIN 6799"/>
        <s v="Ex nA, output 100 pC/g, Temp.-range -54°C to 260°C, 100 pC/g, 6 m cable protected by flexible sealed tube with flying leads._x000a_- 4x socket head screw M6x35_x000a_- 4x Ring spring washers M6_x000a_- 1x Securing ring DIN 6799"/>
        <s v="-54°C to 260°C, 100 pC/g,  11 m  cable protected by flexible sealed tube with flying leads, Ex approved"/>
        <s v="-54°C to 260°C, 100 pC/g,  20 m  cable protected by flexible sealed tube with flying leads, Ex approved"/>
        <s v="-54°C to 260°C, 100 pC/g,  3 m  cable protected by flexible sealed tube with flying leads_x000a_- 4 screws M6x35_x000a_- 4 washers for M6_x000a_- Clip DIN 6799_x000a_Replacement of 144-201-000-222 and 144-202-000-203"/>
        <s v="-54°C to 260°C, 100 pC/g,  6 m  cable protected by flexible sealed tube with flying leads_x000a_- 4 screws M6x35_x000a_- 4 washers for M6_x000a_- Clip DIN 6799_x000a_Replacement of 144-201-000-422 and 144-202-000-403"/>
        <s v="-54°C to 260°C, 100 pC/g,  11 m  cable protected by flexible sealed tube with flying leads_x000a_- 4 screws M6x35_x000a_- 4 washers for M6_x000a_- Clip DIN 6799_x000a_Replacement of 144-202-000-803"/>
        <s v="-54°C to 260°C, 100 pC/g,  20 m  cable protected by flexible sealed tube with flying leads_x000a_- 4 screws M6x35_x000a_- 4 washers for M6_x000a_- Clip DIN 6799_x000a_Replacement of 144-202-000-853"/>
        <s v="-54°C to 260°C, 100 pC/g,  8 m  cable protected by flexible sealed tube with flying lead, Ex approved"/>
        <s v="-54°C to 260°C, 100 pC/g,  3 m  cable protected by flexible sealed tube with flying lead, Ex approved"/>
        <s v="-54°C to 260°C, 100 pC/g,  11 m  cable protected by flexible sealed tube with flying lead, Ex approved"/>
        <s v="-54°C to 260°C, 100 pC/g,  6 m  cable protected by flexible sealed tube with flying lead, Ex approved"/>
        <s v="-54°C to 260°C, 100 pC/g,  10 m  cable protected by flexible sealed tube with flying lead, Ex approved"/>
        <s v="-54°C to +260°C, 100 pC/g, side connector, 7/16''-27 UNS-2A, Ex approved"/>
        <s v="-54°C to +260°C, 100 pC/g, 3m cable protected by flexible sealed tube with flying leads, Ex approved"/>
        <s v="-54°C to +260°C, 100 pC/g, 6m cable protected by flexible sealed tube with flying leads, Ex approved"/>
        <s v="-54°C to +260°C, 100 pC/g, 10m cable protected by flexible sealed tube with flying leads, Ex approved"/>
        <s v="-54°C to +455°C (850°F),  50 pC/g, Side connector, 5/8&quot;-24 UNEF-2A, Ex approved_x000a_Replacement of 303-031"/>
        <s v="-54°C to +455°C (850°F),  50 pC/g, 2.1 m (84&quot;) integral MI cable with stainless steel overbraid and  5/8&quot;-24 UNEF-2A, Ex approved_x000a_Replacement of 303-02"/>
        <s v="-54°C to +455°C (850°F),  50 pC/g, 1.02 m (40&quot;) integral MI cable with overbraid and M83723/89Y1020-6, Ex approved"/>
        <s v="-54°C to +455°C (850°F),  50 pC/g, 2.06 m (81&quot;) integral MI cable with overbraid and M83723/89Y1020-6, Ex approved, replacement of 303-033"/>
        <s v="-54°C to +455°C (850°F),  50 pC/g, 1.14 m (45&quot;) integral MI cable with overbraid and M83723/89Y1020-6, Ex approved"/>
        <s v="-54°C to +455°C (850°F),  50 pC/g, 1.35 m (53&quot;) integral MI cable with overbraid and M83723/89Y1020-6, Ex approved, replacement of 303-035"/>
        <s v="-54°C to +455°C (850°F),  50 pC/g, 1.27 m (50&quot;) integral MI cable with overbraid and M83723/89Y1020-6, Ex approved, replacement of 303-039"/>
        <s v="-54°C to +455°C (850°F),  50 pC/g, 1.98 m (78&quot;) integral MI cable with overbraid and M83723/89Y1020-6, Ex approved, replacement of 303-041"/>
        <s v="-54°C to +455°C (850°F),  50 pC/g, 2.64 m (104&quot;) integral MI cable with overbraid and M83723/89Y1020-6, Ex approved, replacement of 303-037"/>
        <s v="-54°C to +455°C (850°F),  50 pC/g, 0.69 m (27&quot;) integral MI cable with overbraid and M83723/89Y1020-6, Ex approved"/>
        <s v="-54°C to +455°C (850°F),  50 pC/g, 1.55 m (61&quot;) integral MI cable with overbraid and M83723/89Y1020-6, Ex approved"/>
        <s v="-54°C to +455°C (850°F),  50 pC/g, 1.22 m (48&quot;) integral MI cable with overbraid and  M83723/89Y1020-N, Ex approved, replacement of 303-032"/>
        <s v="-54°C to +455°C (850°F),  50 pC/g, 2.06 m (81&quot;) integral MI cable with overbraid and  M83723/89Y1020-N, Ex approved"/>
        <s v="-54°C to +455°C (850°F),  50 pC/g, 1.14 m (45&quot;) integral MI cable with overbraid and  M83723/89Y1020-N, Ex approved, replacement of 303-034"/>
        <s v="-54°C to +455°C (850°F),  50 pC/g, 0.69 m (27&quot;) integral MI cable with overbraid and  M83723/89Y1020-N, Ex approved, replacement of 303-036"/>
        <s v="-54°C to +455°C (850°F),  50 pC/g, 1.4 m (55&quot;) integral MI cable with overbraid and  M83723/89Y1020-N, Ex approved, replacement of 303-038"/>
        <s v="VC2 based sensing element, -196°C to +700°C,  10 pC/g, 5 m integral MI cable with VM-Lemo type 0 connector"/>
        <s v="VC2 based sensing element, -196°C to +700°C,  10 pC/g, 12.5 m integral MI cable with VM-Lemo type 0 connector"/>
        <s v="VC2 based sensing element, -196°C to +700°C,  10 pC/g, 20 m integral MI cable with VM-Lemo type 0 connector"/>
        <s v="VC2 based sensing element, -196°C to +700°C,  10 pC/g, 8 m integral MI cable with VM-Lemo type 0 connector"/>
        <s v="VC2 based sensing element, -196°C to +700°C,  10 pC/g, 3.5 m integral MI cable with VM-Lemo type 0 connector"/>
        <s v="VC2 based sensing element, -196°C to +700°C, 10 pC/g, 5 m integral MI cable with VM-Lemo type 0 connector, Ex approved"/>
        <s v="VC2 based sensing element, -196°C to +700°C, 10 pC/g, 8 m integral MI cable with VM-Lemo type 0 connector, Ex approved"/>
        <s v="VC2 based sensing element, -196°C to +700°C, 10 pC/g, 3.5 m integral MI cable with VM-Lemo type 0 connector, Ex approved"/>
        <s v="VC2 based sensing element, -196°C to +700°C, 10 pC/g, 12.5 m integral MI cable with VM-Lemo type 0 connector, Ex approved"/>
        <s v="VC2 based sensing element, -196°C to +700°C, 10 pC/g, 5 m integral MI cable with VM 7/16&quot; high temp connector, Ex approved"/>
        <s v="-54 to +455°C, 50 pC/g, 1.5 meters integral cable with overbraid, CG505 mating connector with flange"/>
        <s v="-54 to +455°C, 50 pC/g, 3.7 meters integral cable with overbraid, CG505 mating connector with flange"/>
        <s v="Air gap transducer, 2 to 33mm measurement range with 5m integral cable, -15°C to 125°C"/>
        <s v="Air gap transducer, 2 to 33mm measurement range with 10m integral cable, -15°C to 125°C"/>
        <s v="Air gap transducer, 15 to 65mm measurement range with 5m integral cable, -15°C to 125°C"/>
        <s v="Air gap transducer, 15 to 65mm measurement range with 10m integral cable, -15°C to 125°C"/>
        <s v="Conditioner for CV 210 velocity transducer, with voltage or current modulation output"/>
        <s v="Signal conditioner for LS 120"/>
        <s v="Signal conditioner for LS 121"/>
        <s v="Proximity transducer conditioner with self-locking connector, matching TQ/EA 4X1, 4X2, 4X3 and 9X2"/>
        <s v="Proximity transducer conditioner 4-20 mA with self-locking connector, matching TQ/EA 4X1, 4X2, 9X1 and 9X2"/>
        <s v="De-icing controller for EW 140, OK-system, level detector and relay outputs, power supply 24 VDC, Ex approved"/>
        <s v="Galvanic separation and power supply unit for piezoelectric (CA/IPC or CV/IVC and CE) and proximity (TQ/IQS) measuring chains; 2-wire current or 3-wire voltage transmission; 4 kVRMS input/output isolation; removable screw terminals and DIN-rail mounting."/>
        <s v="Symmetrical charge amplifier with configurable low-pass and high-pass filter, optional integrator, voltage or current output and differrente mounting options. Replaces 244-704-000-xxx."/>
        <s v="Symmetrical charge amplifier, dynamic range 0 - 200 mbar, GE labelling. Replaces 244-704-000-11x"/>
        <s v="Symmetrical charge amplifier, dynamic range 0 - 1200 mbar, GE labelling. Replaces 244-704-000-14x"/>
        <s v="Symmetrical charge amplifier with configurable low-pass and high-pass filter, optional integrator, voltage or current output and differrente mounting options._x000a_- A2: Explosive (Ex i) Environment_x000a_- B1: Without diagnostic_x000a_- C0.5: Transfer Sensitivity without integrator = 0.5_x000a_- D1: Transfer Unit without integrator in uA/pC_x000a_- E2: HP Filter in Hz = 2_x000a_- F5000: LP Filter in Hz = 5000_x000a_- G1: Without rail DIN adaptor"/>
        <s v="Symmetrical charge amplifier, dynamic range 0 - 200 mbar, GE labelling. Replaces 244-704-000-61x"/>
        <s v="Symmetrical charge amplifier, dynamic range 0 - 1200 mbar, GE labelling. Replaces 244-704-000-64x"/>
        <s v="Low-frequency velocity transducer with integrated  electronics"/>
        <s v="0°C to 75°C, 2mA/g, 0.2 - 700 Hz, MS3111F8-33P connector, 1m integral cable"/>
        <s v="0°C to 75°C, 2mA/g, 0.2 - 700 Hz, flying leads, 10m integral cable"/>
        <s v="0°C to 75°C, 2mA/g, 0.2 - 700 Hz, EN2997RS60803MN connector, 1m integral cable"/>
        <s v="0°C to 75°C, 2mA/g, 0.2 - 700 Hz, EN2997RS60803MN connector, 5m integral cable"/>
        <s v="0°C to 75°C, 2mA/g, 0.2 - 700 Hz, MS3111F8-33P connector, 5m integral cable"/>
        <s v="Piezoelectric velocity sensor, 4mV/mm/s (100mV/ips),  -55 to 120°C, top exit"/>
        <s v="Piezoelectric velocity sensor, 4-20mA output, -55 to 90°C, top exit"/>
        <s v="Piezoelectric velocity sensor, 4-20mA output, -55 to 90°, 5m Teflon FEP cable with overbraid"/>
        <s v="VC2 based sensing element, -70°C to 350°C, 5 µA/g, LF version,  3 m integral cable protected by flexible sealed tube, bayonet-locked stainless steel connector, Ex approved, 4 holes mounting"/>
        <s v="VC2 based sensing element, -70°C to 350°C, 5 µA/g, LF version,  4 m integral cable protected by flexible sealed tube, bayonet-locked stainless steel connector, Ex approved, 4 holes mounting"/>
        <s v="VC2 based sensing element, -70°C to 350°C, 5 µA/g, LF version,  3 m integral cable protected by flexible sealed tube, bayonet-locked stainless steel connector, Ex approved, 3 holes mounting"/>
        <s v="VC2 based sensing element, -70°C to 350°C, 5 µA/g, HF version,  3 m integral cable protected by flexible sealed tube, bayonet-locked stainless steel connector, Ex approved, 3 holes mounting"/>
        <s v="VC2 based sensing element, -70°C to 350°C, 5 µA/g, HF version,  3 m integral cable protected by flexible sealed tube, MIL-C-83723 stainless steel threaded connector,  Ex approved, 3 holes mounting"/>
        <s v="VC2 based sensing element, -70°C to 350°C, 5 µA/g, HF version,  6 m integral cable protected by flexible sealed tube, MIL-C-83723 stainless steel threaded connector, Ex approved, 3 holes mounting"/>
        <s v="-54°C to 260°C, 10 µA/g, 3 m cable protected by flexible sealed tube, bayonet-locked stainless steel connector._x000a_Replacement of 444-136-000-201_x000a_"/>
        <s v="-54°C to 260°C, 10 µA/g, 3 m cable protected by flexible sealed tube, bayonet-locked stainless steel connector, Ex approved._x000a_Replacement of 444-136-000-102_x000a_"/>
        <s v="-54°C to 260°C, 10 µA/g, 3 m cable protected by flexible sealed tube, MIL-C-83723 stainless steel threaded connector, Ex approved._x000a_Replacement of 444-136-000-401_x000a_"/>
        <s v="Mounting adapter for CE 31x, stainless steel square base with M20 stud"/>
        <s v="-30°C to 125°C, 50 µA/g, 3 m cable protected by flexible sealed tube with fliying leads._x000a_Replacement of 444-310-000-605"/>
        <s v="-30°C to 125°C, 50 µA/g, 6 m cable protected by flexible sealed tube with fliying leads._x000a_Replacement of 444-310-000-805"/>
        <s v="-30°C to 125°C, 50 µA/g, 12 m cable protected by flexible sealed tube with flying leads._x000a_Replacement of 444-310-000-1005"/>
        <s v="-30°C to 125°C, 50 µA/g, 20 m cable protected by flexible sealed tube with flying leads."/>
        <s v="-30°C to 125°C, 50 µA/g, 3 m cable protected by flexible sealed tube with fliying leads, Ex approved._x000a_Replacement of 444-310-000-505"/>
        <s v="-30°C to 125°C, 50 µA/g, 6 m cable protected by flexible sealed tube with fliying leads, Ex approved_x000a_Replacement of 444-310-000-705"/>
        <s v="-30°C to 125°C, 50 µA/g, 8 m cable protected by flexible sealed tube with fliying leads, Ex approved_x000a_Replacement of 444-310-000-905"/>
        <s v="-30°C to 125°C, 50 µA/g, 11 m cable protected by flexible sealed tube with fliying leads, Ex approved"/>
        <s v="-30°C to 125°C, 50 µA/g, 0.4 m cable protected by flexible sealed tube with fliying leads, Ex approved_x000a_Replacement of 444-310-000S003"/>
        <s v="-30°C to 125°C, 50 µA/g, MIL-C-83723 stainless steel threaded connector"/>
        <s v="Piezoelectric accelerometer with integrated electronics, -55 to 120°C for 100mV/g and -55 to 90°C for 500 mV/g, top exit"/>
        <s v="Piezoelectric accelerometer with integrated electronics, -55 to 120°C, 5 or 10m Teflon FEP cable with overbraid"/>
        <s v="Piezoelectric accelerometer with integrated electronics, -55 to 120°C for 100mV/g and -55 to 90°C for 500 mV/g, side exit"/>
        <s v="Piezoelectric accelerometer with integrated electronics, 4-20mA output, 55 to 120°C, top exit"/>
        <s v="CE687-11x Piezoelectric accelerometer with integrated electronics, 4-20mA output -55 to 90°C, 5m Teflon FEP cable with overbraid"/>
        <s v="Probe type 77 mm length with 7/16&quot;-27 UNS-2A connector and mounting flange suitable for most gas turbines, Ex approved"/>
        <s v="Probe type 100 mm length with 7/16&quot;-27 UNS-2A connector and mounting flange suitable for most gas turbines, Ex approved"/>
        <s v="Probe type 175 mm length with 7/16&quot;-27 UNS-2A connector and mounting flange, suitable for thick walled gas turbines, Ex approved"/>
        <s v="-55°C to +520°C, 750 pC/bar, 0,15 pC/g, 0,3 m (12&quot;) integral MI cable with overbraid, VM 7/16&quot; high temp connector, Ex approved. Includes 2pcs 143-232-901-321 Gasket and 1pce 809-131-000-021 Mounting Adapter MA131"/>
        <s v="Dynamic Pressure Sensor Kit CP232 consisting of: _x000a_&lt;br&gt;1x Dynamic Pressure Sensor CP 232 P/N 143-232-000-232  with 1 m MI-Integral cable with metal protection and VM 7/16&quot; high temperture connector -55°C to +520°C, ATEX according to Siemens DGSLV-00000562 (item 1) _x000a_&lt;br&gt;1x Mounting Adaptor MA 131 P/N 809-131-000-131 M24, length 97mm according to Siemens DGSLV-00000562 (item 2) _x000a_&lt;br&gt;2x Gasket Seal P/N 143-232-901-321 according to Siemens DGSLV-00000562 (item 3) "/>
        <s v="Interconnection protection mounting kit, composed of 10x IP 172 protective fluorosilicone rubber boots, sachets of silicone grease and mounting tools in a plastic carring case."/>
        <s v="Interconnection protectors, composed of 10x IP 172 protective fluorosilicone rubber boots and sachets of silicone grease."/>
        <s v="Cable feedthrough M12x1.5 with double stuffing gland for coaxial cable ø0.7 - 2.7mm and flexible metallic protective tube ø5 - 7mm"/>
        <s v="Cable feedthrough M12x1.5 with double stuffing gland ø0.2 ÷ 4 / ø6 ÷ 8."/>
        <s v="Flexible conduit, galvanized steel with silicone sheath protecting up to 4 proximity measuring chains. Different adaptor available."/>
        <s v="Mounting adapter for velocity transducer type CV 210, stainless steel hexagonal base, M8 to M8"/>
        <s v="Absolute expansion transducer with integral electronics, standard 4-20 mA output, measuring range 0-50 mm"/>
        <s v="Absolute expansion transducer with integral electronics, standard 4-20 mA output, measuring range 0-100 mm "/>
        <s v="Probe mounting adapter with polyester housing, different choice of stainless steel rod lengths, adapter threads or cable fittings, including a proximity chain measurement TQ912 and IQS900 with 1m cable"/>
        <s v="Probe mounting adapter with polyester housing, different choice of stainless steel rod lengths, adapter threads or cable fittings, for the mounting of a proximity probe TQ 912"/>
        <s v="Probe mounting adapter with aluminum housing for high temp. application (200°C), different choice of stainless steel rod lengths, adapter threads or cable fittings, for the mounting of a proximity probe TQ 912"/>
        <s v="PA153 Probe mounting adapter for TQ412 without TQ"/>
        <s v="Cable feedthrough for up to 4 TQs providing high-pressure barrier up to 10bar, different adapters available."/>
        <s v="Mechanical filter for CA 20x"/>
        <s v="Mounting adapter for CP 211, 215, 216, 50x version 0xx made of Inconel 750"/>
        <s v="Mounting adapter 10-32 UNF-2A to 10-32 UNF-2A"/>
        <s v="Mounting adapter 10-32 UNF-2A to M5x0.5"/>
        <s v="Mounting adapter M5x0.5 to M5x0.5"/>
        <s v="Mounting adapter with conic base for CE 680, 1/4 - 28 UNF to M6"/>
        <s v="Insulating stud with conic base for CE 680, 1/4 - 28 UNF to M6"/>
        <s v="Mounting adapter for CP 211, 216 version 1xx made of Inconel 750"/>
        <s v="Mounting adapter for CP 50x version 1xx made of Inconel 750"/>
        <s v="Mounting adapter for IPC707 and IQS9xx"/>
        <s v="Rail DIN mounting kit for ILS73x"/>
        <s v="Mounting adapter for CP 232 vers. 212 made of Inconel 750"/>
        <s v="Mounting adapter for CP 232 vers. 222 made of Inconel 750"/>
        <s v="Mounting adapter for CP 232 vers. 232 made of Inconel 750"/>
        <s v="MA131  Mounting adapter for CP232 kit,  500-112-000-112"/>
        <s v="Thermal insulation kit for CA 20x and CE 31x, one insulation plate, four screws M6x45 and four lock washers"/>
        <s v="Interconnection Terminal Blocks 0.5 - 1.5 mm2, for ABA 15X "/>
        <s v="Stud, Stainless steel (AISI 303)_x000a_Sensor side : 1/4-28&quot;_x000a_Machine side : 1/4-28&quot;_x000a_Compatible with CE620, CE630, CE687, PV660, PV685"/>
        <s v="Stud, Stainless steel (AISI 303)_x000a_Sensor side : 1/4-28&quot;_x000a_Machine side : M8 x 1.25_x000a_Compatible with CE620, CE630, CE687, PV660, PV685"/>
        <s v="Stud, Stainless steel (AISI 303)_x000a_Sensor side : 1/4-28&quot;_x000a_Machine side : M8 x 1_x000a_Compatible with CE620, CE630, CE687, PV660, PV685"/>
        <s v="MA602 Adhesive pad stud_x000a_Adhesive pad, Stainless steel (AISI 316L)_x000a_Sensor side : 1/4-28&quot;_x000a_Machine side : 22mm Hexagonal_x000a_Adhesive to be used : Loctite 330 (not included)_x000a_Compatible with CE620, CE630, CE687, PV660, PV685"/>
        <s v="Mating connector for CE 134 and CE 281 accelerometers. Stainless steel threaded connector acc. to  MIL-C-83723 and to be fitted on K 209 cable (standard installations)."/>
        <s v="Mating connector for CE 134 and CE 281 accelerometers. Stainless steel threaded connector acc. to  MIL-C-83723 and to be fitted on K 210 cable (for Ex  installations)."/>
        <s v="Mating connector for CE 134 and CE 281 accelerometers. Aluminium bayonet connector type MS 3112 E 08-3S, to be fitted on K209 or K 210 cable (standard or Ex installations)."/>
        <s v="Mating connector for accelerometers with 7/16&quot;-27 UNS-2A thread, 2-pole female connector, to be fitted on K 205A low-noise connecting cable"/>
        <s v="Mating connector for accelerometers with 7/16&quot;-27 UNS-2A thread,  2-pole female connector to be fitted on K 207A low-noise connecting cable"/>
        <s v="Mating connector for accelerometers with 7/16&quot;-27 UNS-2A thread, 2-pole female connector to be fitted on K 205A low-noise connecting cable"/>
        <s v="Mating connector for accelerometers with 7/16&quot;-27 UNS-2A thread, 2-pole female connector to be fitted on K 221 low-noise connecting cable"/>
        <s v="Aluminium junction box, 3 screw terminals"/>
        <s v="Polyester junction box with input/output stuffing glands and 3 screw terminals, std and Ex approved."/>
        <s v="Junction box for connection between a proximity transducer and its extension cable. Polyester box with input/output stuffing glands, std and Ex approved._x000a_See datasheet for ordering information."/>
        <s v="Housing for up to 1 conditioners IPC"/>
        <s v="Industrial housing made from painted steel, door with locking system, rear plate with DIN-rails for up to 2 conditioners (IQS, IPC, IVC) or terminal blocks, sealed cable entry plate with removable plugs for optional stuffing glands, wall mount brackets."/>
        <s v="Industrial housing made from painted steel, door with locking system, rear plate with DIN-rails for up to 4 conditioners (IQS, IPC, IVC) or terminal blocks, sealed cable entry plate with removable plugs for optional stuffing glands, wall mount brackets."/>
        <s v="Industrial housing made from painted steel, door with locking system, rear plate with DIN-rails for up to 8 conditioners (IQS, IPC, IVC) or terminal blocks, sealed cable entry plate with removable plugs for optional stuffing glands, wall mount brackets."/>
        <s v="Proximity transducer extension cable, FEP insulated coaxial cable with self-locking connectors, optionally protected by a flexible hose, matching TQ 401 "/>
        <s v="Proximty transducer extension cable, FEP insulated coaxial cable optionally protected by a flexible tube. Match TQ 403/423"/>
        <s v="Proximity transducer extension cable , FEP insulated coaxial cable with self-locking connectors, optionally protected by a flexible hose, matching TQ 902/412/422/432/442"/>
        <s v="MI cable, VM 7/16&quot;-27 UNS-2A/2B high temp connector on both ends, length 2m"/>
        <s v="MI cable, VM 7/16&quot;-27 UNS-2A/2B high temp connector on both ends, length 5m"/>
        <s v="MI cable, VM 7/16&quot;-27 UNS-2A/2B high temp connector on both ends, length 4m"/>
        <s v="MI cable, VM 7/16&quot;-27 UNS-2A/2B high temp connector on both ends, length 3m"/>
        <s v="MI cable, VM 7/16&quot;-27 UNS-2B high temp connector and VM-Lemo type 0 connector, length 5m"/>
        <s v="MI cable, VM 7/16&quot;-27 UNS-2B high temp connector and VM-Lemo type 0 connector, length 15m"/>
        <s v="MI cable, VM 7/16&quot;-27 UNS-2B high temp connector and VM-Lemo type 0 connector, length 1m"/>
        <s v="MI cable, VM 7/16&quot;-27 UNS-2B high temp connector and VM-Lemo type 0 connector, length 2.5m"/>
        <s v="MI cable, VM 7/16&quot;-27 UNS-2B high temp connector and VM-Lemo type 0 connector, length 3m"/>
        <s v="MI cable, VM 7/16&quot;-27 UNS-2B high temp connector and VM-Lemo type 0 connector, length 20m"/>
        <s v="MI cable, VM 7/16&quot;-27 UNS-2B high temp connector and VM-Lemo type 0 connector, length 6.5m"/>
        <s v="MI cable, VM 7/16&quot;-27 UNS-2B high temp connector and VM-Lemo type 0 connector, length 10m"/>
        <s v="K205A cable with sealed flexible protection hose, CG 505 connector, junction box adapter ø11 mm with flying leads, configurable length"/>
        <s v="K205A cable, anti-clockwise Lemo connector, flying leads, configurable length. Match transducers with the VM-Lemo type 0 connector"/>
        <s v="K205A cable, high temp. anti-clockwise Lemo connector (200°C), flying leads, configurable length. Match transducers with the VM-Lemo type 0 connector"/>
        <s v="OEM Product K205A cable, high temp. anti-clockwise Lemo connector (200°C), flying leads, length 15 m. Match CP dynamic pressure transducers with the VM-Lemo type 0 connector. "/>
        <s v="K219 cable with sealed flexible protection hose, CG 134 aluminium bayonet connector, junction box adapter ø11 mm with flying leads, configurable length. Match CE 134 and CE 281."/>
        <s v="K219 cable with sealed flexible protection hose, CG 134 stainless steel threaded connector, junction box adapter ø11 mm with flying leads, configurable length. Match CE 134 and CE 281."/>
        <s v="K221 cable, CG 505 connector 7/16&quot;-27 UNS-2B, flying leads, configurable length."/>
        <s v="K230 cable (low noise cable with stainless steel overbraid), CG 505 connector, junction box adapter ø11 mm with flying leads, length 30 m. Match CP 237"/>
        <s v="K219 Radox cable, MS 3106F10SL-4S connector, flying leads, configurable length. Match CE620, CE687, PV660 and PV685."/>
        <s v="K219 cable with flexible protection hose, MS 3456L10SL-4S connector, splashproof, flying leads, configurable length. Match CE620, CE687, PV660 and PV685."/>
        <s v="K219 Radox cable, MS 3456L10SL-4S connector, splashproof, flying leads, configurable length. Match CE620, CE687, PV660 and PV685."/>
        <s v="K219 cable with sealed flexible protection hose, MS 3456L10SL-4S connector, flying leads, configurable length. Match CE620, CE687, PV660 and PV685."/>
        <s v="K230 cable (low noise cable with stainless steel overbraid), MS3456LS10SL-4S connector, flying leads, configurable length. Match CA 303 M011 and CA 303 M111"/>
        <s v="K221 cable, MS3456LS10SL-4S connector, flying leads, configurable length. Match CA 303 M011 and CA 303 M111"/>
        <s v="K230 cable (low noise cable with stainless steel overbraid), MS3456LS10SL-4S and MS3116F8-3S connectors, configurable length. Match CA 303 M011 and CA 303 M111"/>
        <s v="K221 cable, MS3456LS10SL-4S and MS3116F8-3S connectors, configurable length. Match CA 303 M011 and CA 303 M111"/>
        <s v="K230 cable (low noise cable with stainless steel overbraid), MS3456LS10SL-4S and MS3456LS10SL-3P connectors, configurable length. Match CA 303 M011 and CA 303 M111"/>
        <s v="K221 cable, MS3456LS10SL-4S and MS3456LS10SL-3P connectors, configurable length. Match CA 303 M011 and CA 303 M111"/>
        <s v="K230 cable (low noise cable with stainless steel overbraid), M83723/95G10206 connector, flying leads, configurable length. Match CA 303 M2XX"/>
        <s v="K230 cable (low noise cable with stainless steel overbraid), M83723/95G10206 connector (Pyle or Amphenol), flying leads, configurable length. Match CA 303 M2XX"/>
        <s v="K221 cable, M83723/95G10206 connector, flying leads, configurable length. Match CA 303 M2XX"/>
        <s v="K230 cable (low noise cable with stainless steel overbraid), M83723/95G10206 and MS3116F8-3S connectors, configurable length. Match CA 303 M2XX"/>
        <s v="K221 cable, M83723/95G10206 and MS3116F8-3S connectors, configurable length. Match CA 303 M2XX"/>
        <s v="K230 cable (low noise cable with stainless steel overbraid), M83723/95G10206 and MS3456LS10SL-3P connectors, configurable length. Match CA 303 M2XX"/>
        <s v="K221 cable, M83723/95G10206 and MS3456LS10SL-3P connectors, configurable length. Match CA 303 M2XX"/>
        <s v="K230 cable (low noise cable with stainless steel overbraid), M83723/95G1020N connector, flying leads, configurable length. Match CA 303 M3XX"/>
        <s v="K230 cable (low noise cable with stainless steel overbraid), M83723/95G10206 connector (Pyle or Amphenol), flying leads, configurable length. Match CA 303 M3XX"/>
        <s v="K221 cable, M83723/95G1020N connector, flying leads, configurable length. Match CA 303 M3XX"/>
        <s v="K230 cable (low noise cable with stainless steel overbraid), M83723/95G1020N and MS3116F8-3S connectors, configurable length. Match CA 303 M3XX"/>
        <s v="K221 cable, M83723/95G1020N and MS3116F8-3S connectors, configurable length. Match CA 303 M3XX"/>
        <s v="K230 cable (low noise cable with stainless steel overbraid), M83723/95G1020N and MS3456LS10SL-3P connectors, configurable length. Match CA 303 M3XX"/>
        <s v="K221 cable, M83723/95G1020N and MS3456LS10SL-3P connectors, configurable length. Match CA 303 M3XX"/>
        <s v="K230 cable (low noise cable with stainless steel overbraid), M83723/95G10207 connector, flying leads, configurable length. Match CP 106"/>
        <s v="K230 cable (low noise cable with stainless steel overbraid), M83723/95G10207 connector (Pyle or Amphenol), flying leads, configurable length. Match CP 106"/>
        <s v="K230 cable (low noise cable with stainless steel overbraid), M83723/95G10207 and MS3116F8-3S connectors, configurable length. Match CP 106"/>
        <s v="K230 cable (low noise cable with stainless steel overbraid), M83723/95G10207 and MS3456LS10SL-3P connectors, configurable length. Match CP 106"/>
        <s v="K231 high temp. cable (260°C), sealed flexible tube protection, CG 505 connector, junction box adapter ø11 mm with flying leads, configurable length, with flexible protection hose."/>
        <s v="K341 Radox cable, EN2997S60803FN, flying leads, configurable length. _x000a_Match VE 210 for current (2-wire) transmission"/>
        <s v="K341 cable with flexible protection hose, EN2997S60803FN, flying leads, configurable length. Match VE 210 for current (2-wire) transmission"/>
        <s v="K341 Radox cable, EN2997S60803FN, flying leads, configurable length. _x000a_Match VE 210 for voltage (3wire) transmission"/>
        <s v="K341 cable with flexible protection hose, EN2997S60803FN, flying leads, configurable length. Match VE 210 for voltage (3-wire) transmission"/>
        <s v="K205A cable with sealed flexible protection hose, CG 505 connector, special protection sleeve with flying leads, configurable length."/>
        <s v="Cable Assembly 2-wire PUR cable, without over-braid, 2-pin MIL-C-5015 connector, flying leads and configurable length"/>
        <s v="2-wire FEP cable, without over-braid, 2-pin MIL-C-5015 connector, flying leads and configurable length"/>
        <s v="Cable Assembly 2-wire FEP cable, with over-braid, 2-pin MIL-C-5015 connector, flying leads and configurable length"/>
        <s v="K225 cable, 2 LEMO connectors, configurable length. Match CV 210 and signal conditioner"/>
        <s v="K225 cable with flexible tube protection hose, 2  LEMO connectors, configurable length. Match CV 210 and IVC632."/>
        <s v="Cable Assembly ED115 with connector EN2997RS00803FN and EN2997RS60803MN."/>
        <s v="Cable Assembly ED115 with connector flying leads and connector EN2997RS60803MN."/>
        <s v="Cable Assembly ED115 with connector EN2997RS00803FN and flying leads."/>
        <s v="K220 cable, MS 3456 connector, flying leads, configurable length. Match CV 213"/>
        <s v="K225 cable with flexible tube protection hose, MS 3456 connector, flying leads, configurable length. Match CV 213"/>
        <s v="K220 cable, MS 3106 connector, flying leads, configurable length. Match CV 214"/>
        <s v="K210 cable, CG 134 bayonet connector, flying leads, configurable length. Match CE 134 and CE 281"/>
        <s v="K210 cable, CG 134 threaded connector, flying leads, configurable length. Match CE 134 and CE 281"/>
        <s v="K341 Radox cable, straight or 90° angled connector, flying leads, with optional flexible protection hose. Match AE 119."/>
        <s v="Connector MS 3106F10SL-4S with backshell, olive finish."/>
        <s v="PVC transmission cable Ø 4.6, shielded and twisted pair. Operating temperature max. 70°C._x000a_Length and price per meter"/>
        <s v="PUR transmission cable Ø 7.8, shielded and twisted pair.  Blue sleeve, for installations in explosive atmosphere (Ex). Operating temperature max. 90°C ._x000a_Length and price per meter"/>
        <s v="PVC transmission cable, 3-wire twisted and shielded. Operating temperature max. 70°C._x000a_Length and price per meter"/>
        <s v="Blue PUR transmission cable, 3-wire twisted and shielded. Approved cable for intrinsically safe installations. _x000a_Operating temperature max. 70°C._x000a_Length and price per meter"/>
        <s v="PVC transmission cable, 5-wire twisted and shielded. Operating temperature max. 70°C._x000a_Length and price per meter"/>
        <s v="PVC transmission cable, 6-wire twisted and shielded. Operating temperature max. 70°C._x000a_Length and price per meter"/>
        <s v="PVC transmission cable, 8-wire twisted and shielded. Operating temperature max. 70°C._x000a_Length and price per meter"/>
        <s v="PTFE connecting cable Ø 3.9, shielded and twisted pair. Operating temperature max. 200°C._x000a_Length and price per meter"/>
        <s v="RADOX transmission cable Ø 4.8, shielded and twisted pair. Black sleeve, fire retardant and for nuclear environment. Operating temperature max.125°C._x000a_Length and price per meter"/>
        <s v="Low noise connecting cable Ø 4.8, shielded and twisted pair protected with an extruded Teflon PFA sleeve. Operating temperature max. 200°C._x000a_Length and price per meter"/>
        <s v="PTFE connecting cable Ø 3.2, shielded and twisted pair. Operating temperature max. 200°C._x000a_Length and price per meter"/>
        <s v="3-wire transmission cable Ø 4.5mm, RADOX insulation color black, Ø4.5mm._x000a_Operating temperature -40 to +120°C._x000a_Length and price per meter"/>
        <s v="MI High temperature connecting cable Ø 3.2 mm, with twin rigid conductors._x000a_Operating temperature max. 650°C._x000a_Length and price per meter"/>
        <s v="MI High temperature connecting cable Ø 3.2 mm, with twin rigid conductors and stainless steel overbraid Ø 6.5 mm._x000a_Operating temperature max. 650°C._x000a_Length and price per meter"/>
        <s v="Low noise coaxial cable Ø 2 mm for Microdot connectors. PTFE insulation, operating temperature max. 250°C._x000a_Length and price per meter"/>
        <s v="Low noise connecting cable Ø 4.2, shielded and twisted pair. PTFE insulation, operating temperature max. 200°C._x000a_Length and price per meter"/>
        <s v="2 x 2-wire shielded transmission cable Ø 7.6mm, RADOX insulation color green, halogen free._x000a_Operating temperature -55 to +125°C._x000a_Length and price per meter"/>
        <s v="Stainless steel flexible tube protection Ø 3.3 / 5 mm._x000a_Length and price per meter"/>
        <s v="Stainless steel flexible tube protection Ø 4 / 6 mm._x000a_Length and price per meter"/>
        <s v="Stainless steel sealed flexible tube protection Ø 5 / 8.7 mm, double-wall spiral electrically welded._x000a_Length and price per meter"/>
        <s v="Stainless steel flexible tube protection Ø 5.2 / 7 mm._x000a_Length and price per meter"/>
        <s v="A050: Range = 50 mm_x000a_B1: Version = Standard (0 to +70°C)"/>
        <s v="A0: Version = Standard (-25 to +80 °C)_x000a_B1: Measuring direction = Horizontal_x000a_C1: Cable output = Axial_x000a_E050: Integral cable = 5 m_x000a_F0: Cable protection = Without_x000a_G000: Protection length = Without"/>
        <s v="A0: Version = Standard (-25 to +80 °C)_x000a_B1: Measuring direction = Horizontal_x000a_C1: Cable output = Axial_x000a_E050: Integral cable = 5 m_x000a_F1: Cable protection = With_x000a_G048: Protection length = 4.8 m"/>
        <s v="A0: Version = Standard (-25 to +80 °C)_x000a_B1: Measuring direction = Horizontal_x000a_C1: Cable output = Axial_x000a_E100: Integral cable = 10 m_x000a_F0: Cable protection = Without_x000a_G000: Protection length = Without"/>
        <s v="A0: Version = Standard (-25 to +80 °C)_x000a_B1: Measuring direction = Horizontal_x000a_C1: Cable output = Axial_x000a_E100: Integral cable = 10 m_x000a_F1: Cable protection = With_x000a_G098: Protection length = 9.8 m"/>
        <s v="A0: Version = Standard (-25 to +80 °C)_x000a_B1: Measuring direction = Horizontal_x000a_C2: Cable output = Radial_x000a_E050: Integral cable = 5 m_x000a_F1: Cable protection = With_x000a_G048: Protection length = 4.8 m"/>
        <s v="A0: Version = Standard (-25 to +80 °C)_x000a_B1: Measuring direction = Horizontal_x000a_C2: Cable output = Radial_x000a_E100: Integral cable = 10 m_x000a_F1: Cable protection = With_x000a_G098: Protection length = 9.8 m"/>
        <s v="A0: Version = Standard (-25 to +80 °C)_x000a_B1: Measuring direction = Horizontal_x000a_C3: Cable output = Connector_x000a_E000: Integral cable = No cable_x000a_F0: Cable protection = Without_x000a_G000: Protection length = Without"/>
        <s v="A0: Version = Standard (-25 to +80 °C)_x000a_B2: Measuring direction = Vertical_x000a_C1: Cable output = Axial_x000a_E050: Integral cable = 5 m_x000a_F0: Cable protection = Without_x000a_G000: Protection length = Without"/>
        <s v="A0: Version = Standard (-25 to +80 °C)_x000a_B2: Measuring direction = Vertical_x000a_C1: Cable output = Axial_x000a_E100: Integral cable = 10 m_x000a_F0: Cable protection = Without_x000a_G000: Protection length = Without"/>
        <s v="A0: Version = Standard (-25 to +80 °C)_x000a_B2: Measuring direction = Vertical_x000a_C2: Cable output = Radial_x000a_E050: Integral cable = 5 m_x000a_F1: Cable protection = With_x000a_G048: Protection length = 4.8 m"/>
        <s v="A0: Version = Standard (-25 to +80 °C)_x000a_B2: Measuring direction = Vertical_x000a_C3: Cable output = Connector_x000a_E000: Integral cable = No cable_x000a_F0: Cable protection = Without_x000a_G000: Protection length = Without"/>
        <s v="A0: Version = Standard (-25 to +80 °C)_x000a_B3: Measuring direction = All mounting direction (360°)_x000a_C3: Cable output = Connector_x000a_E000: Integral cable = No cable_x000a_F0: Cable protection = Without_x000a_G000: Protection length = Without"/>
        <s v="A01: Version = Standard_x000a_B01: Material = Aluminium_x000a_C02: Relais = 2_x000a_D01: Terminals = Spring_x000a_E0: Measuring direction = Not applicable"/>
        <s v="A02: Version = EX (ATEX / IECEx)_x000a_EPS 22 ATEX 1 192 X : II 2G Ex db IIC T6 Gb / II 2D Ex tb IIIC T100°C Db_x000a_IECEx EPS 22.0034X : Ex db IIC T6 Gb / Ex tb IIIC T100°C Db_x000a__x000a_B02: Material = Stainless Steel_x000a_C02: Relais = 2_x000a_D02: Terminals = Screw_x000a_E0: Measuring direction = Not applicable"/>
        <s v="A08: Version = M2 (standard environment only)_x000a_B01: Material = Aluminium_x000a_C02: Relais = 2_x000a_D01: Terminals = Spring_x000a_E1: Measuring direction = Horizontal"/>
        <s v="A09: Version = LC (standard environment only)_x000a_B01: Material = Aluminium_x000a_C01: Relais = 1_x000a_D01: Terminals = Spring_x000a_E1: Measuring direction = Horizontal"/>
        <s v="A09: Version = LC (standard environment only)_x000a_B01: Material = Aluminium_x000a_C01: Relais = 1_x000a_D01: Terminals = Spring_x000a_E2: Measuring direction = Vertical"/>
        <s v="C1: Connector = Straight_x000a_E100: Length = 10 m_x000a_F0: Protection = Without_x000a_G000: Protected length = Without"/>
        <s v="A022: Sensor = RE022-002_x000a_E050: Length = 5 m_x000a_F0: Protection = Without_x000a_G000: Protected length = Without"/>
        <s v="A022: Sensor = RE022-002_x000a_E100: Length = 10 m_x000a_F0: Protection = Without_x000a_G000: Protected length = Without"/>
        <s v="A022: Sensor = RE022-002_x000a_E100: Length = 10 m_x000a_F1: Protection = With_x000a_G098: Protected length = 9.8 m"/>
        <s v="A030: Sensor = RE030-002 (available end 2023)_x000a_E050: Length = 5 m_x000a_F0: Protection = Without_x000a_G000: Protected length = Without"/>
        <s v="A030: Sensor = RE030-002 (available end 2023)_x000a_E100: Length = 10 m_x000a_F0: Protection = Without_x000a_G000: Protected length = Without"/>
        <s v="A030: Sensor = RE030-002 (available end 2023)_x000a_E100: Length = 10 m_x000a_F1: Protection = With_x000a_G098: Protected length = 9.8 m"/>
        <s v="A022: Sensor = RE022-002_x000a_C02: Measuring range start = 2 mm_x000a_D22: Measuring range end = 22 mm _x000a_E05: Cable length = 5 m"/>
        <s v="A022: Sensor = RE022-002_x000a_C02: Measuring range start = 2 mm_x000a_D24: Measuring range end = 24 mm _x000a_E05: Cable length = 5 m"/>
        <s v="A022: Sensor = RE022-002_x000a_C02: Measuring range start = 2 mm_x000a_D24: Measuring range end = 24 mm _x000a_E10: Cable length = 10 m"/>
        <s v="A022: Sensor = RE022-002_x000a_C03: Measuring range start = 3 mm_x000a_D23: Measuring range end = 23 mm _x000a_E10: Cable length = 10 m"/>
        <s v="A030: Sensor = RE030-002 (available end 2023)_x000a_C02: Measuring range start = 2 mm_x000a_D32: Measuring range end = 32 mm _x000a_E05: Cable length = 5 m"/>
        <s v="A030: Sensor = RE030-002 (available end 2023)_x000a_C02: Measuring range start = 2 mm_x000a_D32: Measuring range end = 32 mm _x000a_E10: Cable length = 10 m"/>
        <s v="Measuring range 10, 20 or 30mm/s eff (RMS)_x000a_match with Sensor 100mV/g constant current supply_x000a_4 to 20 mA, max. load 500 Ohm, 0 to +85 °C_x000a_Power supply +24 VDC (18 – 30 V), max. 100 mA_x000a_Screw terminals_x000a_PVC DIN-Rail housing, IP30, 114,5 x 99 x 22,5 mm"/>
        <s v="LCD Display_x000a_2 Relays_x000a_Match with Sensor 100mV/g constant current supply_x000a_Measuring range 25, 50 or 100mm/s eff (RMS) or 250, 500, 1000 μm p-p_x000a_4 to 20 mA, max. load 500 Ohm, 0 to +70 °C_x000a_Power supply +24VDC (18 - 30 V), max. 250mA_x000a_Screw terminals_x000a_PVC DIN-Rail housing, IP40, 105 x 142 x 68 mm"/>
        <s v="Match with Sensor 23 mV / mm/ sec_x000a_Measuring range 10, 20 or 30mm/s eff (RMS)_x000a_4 to 20 mA, max. load 500 Ohm, 0 to +85 °C_x000a_Power supply +24VDC (18 – 30 V), max. 80 mA_x000a_Screw terminals_x000a_PVC DIN-Rail housing, IP30, 114,5 x 99 x 22,5 mm"/>
        <s v="Transmitter for phase position and differential speed_x000a_OEM version_x000a_Screw terminals_x000a_PVC DIN-Rail housing"/>
        <s v="1 channel position transmitter for sensor WW018 only_x000a_A1: Environment = Standard_x000a_H05: Total System Length = 5 m"/>
        <s v="1 channel position transmitter for sensor WW018 only_x000a_A2: Environment = ATEX_x000a_H05: Total System Length = 5 m"/>
        <s v="Monitors the rod position of reciprocating compressors (Rod Drop) by means of proximity transducers TQ 4xx/9xx and signal conditioners IQS 4xx/9xx._x000a_A8: Trigger = Master_x000a_B1: Reference = Notch_x000a_C1: Trigger fault = Switch to average"/>
        <s v="Monitors the rod position of reciprocating compressors (Rod Drop) by means of proximity transducers TQ 4xx/9xx and signal conditioners IQS 4xx/9xx._x000a_A8: Trigger = Master_x000a_B1: Reference = Notch_x000a_C2: Trigger fault = Switch to 0V or &lt; 3 mA"/>
        <s v="Monitors the rod position of reciprocating compressors (Rod Drop) by means of proximity transducers TQ 4xx/9xx and signal conditioners IQS 4xx/9xx._x000a_A9: Trigger = Slave_x000a_B1: Reference = Notch_x000a_C1: Trigger fault = Switch to average"/>
        <s v="Monitors the rod position of reciprocating compressors (Rod Drop) by means of proximity transducers TQ 4xx/9xx and signal conditioners IQS 4xx/9xx._x000a_A9: Trigger = Slave_x000a_B1: Reference = Notch_x000a_C2: Trigger fault = Switch to 0V or &lt; 3 mA"/>
        <s v="030: Sensor = RE030_x000a_050: Length = 5 m_x000a_000: Protected length = 0m"/>
        <s v="030: Sensor = RE030_x000a_100: Length = 10 m_x000a_000: Protected length = 0m"/>
        <s v="030: Sensor = RE030_x000a_02: Measuring range start = 2 mm_x000a_32: Measuring range end = 32 mm_x000a_050: Cable length = 5 m"/>
        <s v="OEM version _x000a_Probe WW017-A1-B1-C200-D200-E050-F1-G048-H05_x000a_-20 to +145°C, 6 mm range,  tip 22mm, 5m  integral cable with  protection, IP67_x000a__x000a_Transmitter RE103_x000a_0 to +85 °C, 1 channel,2x 4 to 20 mA and 1x  0.5... +4.5 VDC output_x000a_Power supply +24VDC_x000a_Alu housing, IP67, 120 x 122 x 81 mm"/>
        <s v="A1: Version = Standard (- 20 to +180° C)_x000a_B1: Thread = M24 x 1.5 mounting thread_x000a_C200: Body length = 200 mm_x000a_E050: Cable length = 5 m_x000a_F1: Protection = Flexible stainless_x000a_G048: Protection length = 4.8 m_x000a_H05: System length = 5 m"/>
        <s v="A2: Version = ATEX certified (Zone 2)_x000a_B1: Thread = M24 x 1.5 mounting thread_x000a_C200: Body length = 200 mm_x000a_E050: Cable length = 5 m_x000a_F1: Protection = Flexible stainless_x000a_G048: Protection length = 4.8 m_x000a_H05: System length = 5 m"/>
        <s v="A2: Version = ATEX certified (Zone 2)_x000a_B1: Thread = M24 x 1.5 mounting thread_x000a_C300: Body length = 300 mm_x000a_E050: Cable length = 5 m_x000a_F1: Protection = Flexible stainless_x000a_G048: Protection length = 4.8 m_x000a_H05: System length = 5 m"/>
        <s v="Cable feed-through, 2 poles, K 0.5 L" u="1"/>
        <s v="Differential stud for CA 250, M5x0.5 to 10-32 UNF-2A" u="1"/>
        <s v="Coaxial connector matching 10-32 UNF thread and to be fit on K102 cable" u="1"/>
      </sharedItems>
    </cacheField>
    <cacheField name="Text" numFmtId="0">
      <sharedItems/>
    </cacheField>
    <cacheField name="Sensitivity" numFmtId="0">
      <sharedItems count="33">
        <s v="20mV/mm/s"/>
        <s v="8mV/µm"/>
        <s v="4mV/µm"/>
        <s v="1.33mV/µm"/>
        <s v="232pC/bar"/>
        <s v="190pC/bar"/>
        <s v="25pC/bar"/>
        <s v="N/A"/>
        <s v="200pC/bar"/>
        <s v="750pC/bar"/>
        <s v="90pC/bar"/>
        <s v="229pC/bar"/>
        <s v="10pC/g"/>
        <s v="50pC/g"/>
        <s v="100pC/g"/>
        <s v="320mV/mm"/>
        <s v="200mV/mm"/>
        <s v="50mV/mm/s"/>
        <s v="2mA/g"/>
        <s v="100mV/g"/>
        <s v="20mm/s"/>
        <s v="5µA/g"/>
        <s v="10µA/g"/>
        <s v="50µA/g"/>
        <s v="10g"/>
        <s v="2mm"/>
        <s v="50mm"/>
        <s v="100mm"/>
        <s v="23mV/mm/s"/>
        <s v="22mm"/>
        <s v="30mm"/>
        <s v="6mm"/>
        <s v="10mm"/>
      </sharedItems>
    </cacheField>
    <cacheField name="Temp min [°C]" numFmtId="0">
      <sharedItems containsMixedTypes="1" containsNumber="1" containsInteger="1" minValue="-253" maxValue="5" count="20">
        <n v="-29"/>
        <n v="-40"/>
        <n v="-25"/>
        <n v="-196"/>
        <s v="N/A"/>
        <n v="-70"/>
        <n v="-55"/>
        <n v="-253"/>
        <n v="-54"/>
        <n v="-15"/>
        <n v="0"/>
        <n v="-30"/>
        <n v="-20"/>
        <s v="??"/>
        <n v="-65"/>
        <n v="-50"/>
        <n v="-5"/>
        <n v="-90"/>
        <n v="-200"/>
        <n v="5"/>
      </sharedItems>
    </cacheField>
    <cacheField name="Temp max [°C]" numFmtId="0">
      <sharedItems containsMixedTypes="1" containsNumber="1" containsInteger="1" minValue="40" maxValue="700" count="29">
        <n v="204"/>
        <n v="121"/>
        <n v="180"/>
        <n v="140"/>
        <n v="650"/>
        <n v="400"/>
        <n v="700"/>
        <s v="N/A"/>
        <n v="520"/>
        <n v="560"/>
        <n v="500"/>
        <n v="260"/>
        <n v="455"/>
        <n v="125"/>
        <n v="70"/>
        <n v="85"/>
        <n v="60"/>
        <n v="80"/>
        <n v="75"/>
        <n v="120"/>
        <n v="90"/>
        <n v="350"/>
        <n v="200"/>
        <n v="100"/>
        <n v="250"/>
        <n v="550"/>
        <n v="105"/>
        <n v="40"/>
        <n v="145"/>
      </sharedItems>
    </cacheField>
    <cacheField name="Freq. min [Hz]" numFmtId="0">
      <sharedItems containsMixedTypes="1" containsNumber="1" minValue="0" maxValue="45" count="13">
        <n v="10"/>
        <s v="DC"/>
        <n v="2"/>
        <s v="N/A"/>
        <n v="0.5"/>
        <n v="20"/>
        <n v="5"/>
        <n v="3"/>
        <n v="1"/>
        <n v="0.2"/>
        <n v="1.9"/>
        <n v="0"/>
        <n v="45"/>
      </sharedItems>
    </cacheField>
    <cacheField name="Freq. max [Hz]" numFmtId="0">
      <sharedItems containsMixedTypes="1" containsNumber="1" containsInteger="1" minValue="2" maxValue="20000" count="21">
        <n v="1000"/>
        <n v="20000"/>
        <n v="10000"/>
        <n v="15000"/>
        <s v="N/A"/>
        <n v="6000"/>
        <n v="350"/>
        <n v="3000"/>
        <n v="2800"/>
        <n v="1200"/>
        <n v="20"/>
        <n v="400"/>
        <n v="320"/>
        <n v="7000"/>
        <n v="8000"/>
        <n v="14000"/>
        <n v="5"/>
        <n v="2"/>
        <n v="66"/>
        <n v="3700" u="1"/>
        <n v="5000" u="1"/>
      </sharedItems>
    </cacheField>
    <cacheField name="Connection" numFmtId="0">
      <sharedItems count="76">
        <s v="MIL-C-5015 2pin"/>
        <s v="Mini Coaxial 12-32UNEF"/>
        <s v="LEMO type 0"/>
        <s v="7/16&quot;-27UNS-2A"/>
        <s v="M83723/89Y10207"/>
        <s v="N/A"/>
        <s v="7/16″-27UNS-2A"/>
        <s v="MS 3106-10SL-4S"/>
        <s v="Fliying leads"/>
        <s v="7/16″-27UNS-2B"/>
        <s v="5/8&quot;-24UNEF-2A"/>
        <s v="M83723/89Y1020-6"/>
        <s v="M83723/89Y1020-N"/>
        <s v="Mini Coaxial 12-32U RG188"/>
        <s v="LEMO F O E 650 - Screw terminals"/>
        <s v="Screw terminals"/>
        <s v="Mini Coaxial 12-32UNEF + Screw terminals"/>
        <s v="CG134 (threaded)"/>
        <s v="Flying leads"/>
        <s v="CG134 (bayonet) "/>
        <s v="CG134 (bayonet)"/>
        <s v="MIL-C-83723"/>
        <s v="5-pin - Flying leads"/>
        <s v="MS 3112 E 08-3S"/>
        <s v="7/16&quot;-27UNS-2B"/>
        <s v="7/16″-27UNS-2B + 7/16″-27UNS-2A"/>
        <s v="7/16&quot;-27UNS-2B + LEMO type 0"/>
        <s v="7/16&quot;-27UNS-2B + flying leads"/>
        <s v="LEMO type 0 - Flying leads"/>
        <s v="CG134 (bayonet) - Flying leads"/>
        <s v="CG134 (threaded) - Flying leads"/>
        <s v="7/16&quot;-27UNS-2B - Flying leads"/>
        <s v="MIL-C-5015 2pin - Flying Leads"/>
        <s v="MIL-C-5015 2pin - MS 3116F8-3S"/>
        <s v="MIL-C-5015 2pin - MS 3456LS10SL-3P"/>
        <s v="M83723/95G10206 - Flying leads"/>
        <s v="M83723/95G10206 - MS 3116F8-3S"/>
        <s v="M83723/95G10206 - MS 3456LS10SL-3P"/>
        <s v="M83723/95G1020N - Flying leads"/>
        <s v="M83723/95G1020N - MS 3116F8-3S"/>
        <s v="M83723/95G1020N - MS 3456LS10SL-3P"/>
        <s v="M83723/95G10207 - Flying leads"/>
        <s v="M83723/95G10207 - MS 3116F8-3S"/>
        <s v="M83723/95G10207 - MS 3456LS10SL-3P"/>
        <s v="7/16&quot;-27UN-2B - Flying leads"/>
        <s v="LEMO F 0 E 650 - LEMO F 0 S 304"/>
        <s v="EN2997RS00803FN - EN2997RS60803MN"/>
        <s v="EN2997RS60803MN - Flying leads"/>
        <s v="EN2997RS00803FN - Flying leads"/>
        <s v="MS 3106 - Flying leads"/>
        <s v="5 pin - Flying leads"/>
        <s v="MS 3106F-10SL-45"/>
        <s v="5-pin"/>
        <s v="Spring terminal"/>
        <s v="Triax - Screw terminals"/>
        <s v="Triax"/>
        <s v="" u="1"/>
        <s v="Threaded connector (CG134, stainless steel) to flying leads" u="1"/>
        <s v="Rugged circular, threaded-ring, 3-pin connector with a watertight seal (EN 2997 series aerospace standard)" u="1"/>
        <s v="Self-locking miniature coaxial cable plug" u="1"/>
        <s v="Wire pass through cable gland, Self-locking miniature coaxial cable plug (male): 200 °C max" u="1"/>
        <s v="Straight threaded connector (CA3106F type) or right-angled threaded connector (CA3108F type) to flying leads" u="1"/>
        <s v="Bayonet connector (CG134, aluminium) to flying leads" u="1"/>
        <s v="Wire pass through cable gland, screw-terminal connector" u="1"/>
        <s v="Screw-terminal connector" u="1"/>
        <s v="Push-pull connector (VM LEMO type 0) to flying leads" u="1"/>
        <s v="Bayonet (MS 3112 E8-3P (stainless steel))" u="1"/>
        <s v="Self-locking miniature coaxial cable plug + Screw terminals" u="1"/>
        <s v="Wire pass through cable gland" u="1"/>
        <s v="Threaded connector (CG134 type) to flying leads" u="1"/>
        <s v="Rugged circular, threaded-coupling, 5-pin connector with keyway" u="1"/>
        <s v="Microdot" u="1"/>
        <s v="Threaded connector (CG134) to flying leads" u="1"/>
        <s v="CA3106F-C14S5S-B to 3 pole wire" u="1"/>
        <s v="CG-505 (norme militaire MIL-C-83723, série III K). " u="1"/>
        <s v="Bayonet (based on MS 3112 / MIL-C-26482)" u="1"/>
      </sharedItems>
    </cacheField>
    <cacheField name="Related products" numFmtId="0">
      <sharedItems containsBlank="1" count="155">
        <s v="GSI127, ED120, JB105, JB116"/>
        <s v="GSI127, ED121, JB105, JB116"/>
        <s v="TQxxx, EAxxx, IQS9xx, GSI127, TSM201, MA130, PA15x, IP172, KS107, SG1xx, JB118, ABAxxx"/>
        <s v="CPxxx, IPC707, GSI127, EC153, ABAxxx, JB105, JB116"/>
        <s v="CPxxx, GSI127, IPC707, EC069, EC112, EC119, EC222, CG505, ABAxxx, JB105, JB116"/>
        <s v="CPxxx, GSI127, IPC707, EC378, ABAxxx, JB105, JB116"/>
        <s v="CPxxx, IPC707, GSI127, EC153, MA104, MA126, MA seal, MA CP21x, ABAxxx, JB105, JB116"/>
        <s v="CPxxx, IPC707, GSI127, EC153, MA104, MA Seal, ABAxxx, JB105, JB116"/>
        <s v="CPxxx, IPC707, GSI127, EC153, MA Seal, ABAxxx, JB105, JB116"/>
        <s v="CPxxx, IPC707, GSI127, EC153, MA104, MA seal, MA CP21x, ABAxxx, JB105, JB116"/>
        <s v="CPxxx, IPC707, GSI127, EC069, EC112, EC119, EC222, EC453, MA Seal, MA131, CG505, ABAxxx, JB105, JB116"/>
        <s v="CPxxx, IPC707, GSI127, MA131, ABAxxx, JB105, JB116"/>
        <s v="CPxxx, IPC707, GSI127, EC069, EC112, EC119, EC222, MA Seal, CG505, ABAxxx, JB105, JB116"/>
        <s v="CPxxx, IPC707, GSI127, EC069, EC112, EC119, EC222, ABAxxx, JB105, JB116"/>
        <s v="CPxxx, IPC707, GSI127, EC069, EC112, EC119, EC222, EC453, MA Seal, CG505, ABAxxx, JB105, JB116"/>
        <s v="CPxxx, IPC707, GSI127, EC069, EC112, EC119, EC222, MA126, MA Seal, CG505, ABAxxx, JB105, JB116"/>
        <s v="CA134, IPC707, GSI127, TA104, TA105, EC069, EC112, EC390, CG505, ABAxxx, JB105, JB116"/>
        <s v="CA13x, CA28x, CE13x, CE28x, IPC707, GSI127, TA104, TA105"/>
        <s v="CA175, IPC707, GSI127"/>
        <s v="CA202, IPC707, GSI127, MA133, MF101, ABAxxx, JB105, JB116"/>
        <s v="CA280, GSI127, TA104, TA105, EC119, EC222, EC390, ABAxxx, JB105, JB116"/>
        <s v="CA303, IPC707, GSI127, EC348, ABAxxx, JB105, JB116"/>
        <s v="CA303, IPC707, GSI127, EC349, ABAxxx, JB105, JB116"/>
        <s v="CA303, IPC707, GSI127, EC350, ABAxxx, JB105, JB116"/>
        <s v="CPxxx, IPC707, GSI127, EC153, ABAxxx, JB105, JB116, GSI127"/>
        <s v="CA955, IPC707, GSI127, EC069, EC112, EC119, EC222, CG505, ABAxxx, JB105, JB116"/>
        <s v="LS120, ILS730, MA130, ABAxxx"/>
        <s v="LS121, ILS731, MA130, ABAxxx"/>
        <s v="CV210, GSI127, ED109, ED122, TA114, ABAxxx, JB105, JB116"/>
        <s v="EW140, DIC413, EC119, EC222, JB105, JB116"/>
        <s v="CAxxx,CPxxx, IPC707, GSI127, ECxxx, MA130, ABAxxx"/>
        <s v="CPxxx, IPC707, GSI127, ECxxx, MA130, ABAxxx"/>
        <s v="CA134, CA901, IPC707, GSI127, ECxxx, MA130, ABAxxx"/>
        <s v="VE210, GSI127, EC439, EC440, TA114, ABAxxx, JB105, JB116"/>
        <s v="JB105, JB116"/>
        <s v="PVxxx, GSI127, MA122, MA60x, EC622, EC632, EC318, EC319, ABAxxx, JB105, JB116"/>
        <s v="CE134, GSI127, EC175, EE139, CG134, ABAxxx, TA104, TA105, JB105, JB116"/>
        <s v="CE281, GSI127, EC175, EE139,TA104, TA105, CG134, ABAxxx, JB105, JB116"/>
        <s v="CE281, GSI127, EC175, EE143, TA104, TA105, CG134, ABAxxx, JB105, JB116"/>
        <s v="CE31x, GSI127, TA102, ABAxxx, JB105, JB116"/>
        <s v="CE31x, GSI127, MA133, TA102, ABAxxx, JB105, JB116"/>
        <s v="CExxx, GSI127, MA122, MA60x, EC622, EC632, EC318, EC319, ABAxxx, JB105, JB116"/>
        <s v="CExxx, GSI127, MA60x, ABAxxx, JB105, JB116"/>
        <s v="EW140, DIC413, EC069, EC119, EC222, JB105, JB116"/>
        <s v="CPxxx, IPC707, GSI127, EC069, EC112, EC119, EC222, MA Seal, MA131, CG505, ABAxxx, JB105, JB116"/>
        <s v="AE119, EH140"/>
        <s v="CA202, IPC707, GSI127, MA133, MF101"/>
        <s v="CPxxx, IPC707, GSI127, MA104, MA seal, MA CP21x"/>
        <s v="MA108, MA109, MA112"/>
        <s v="CExxx, PVxxx, GSI127, MA122, MA60x"/>
        <s v="CPxxx, IPC707, GSI127, MA104, MA126, MA seal, MA CP21x"/>
        <s v="CPxxx, IPC707, GSI127, MA126, MA Seal"/>
        <s v="MA130, IPC707, IQSxxx, ABAxxx"/>
        <s v="MA130, ILSxxx, ABAxxx"/>
        <s v="CPxxx, IPC707, GSI127, MA131"/>
        <s v="CA20x, CE31x, IPC707, GSI127, MA133, MF101"/>
        <s v="MT134, MA130, ABAxxx"/>
        <s v="CE134, CE281, GSI127, ECxxx, EExxx, CG134, ABAxxx, JB105, JB116"/>
        <s v="CPxxx, CAxxx, IPC707, ECxxx, CG505"/>
        <s v="CAxxx, CExxx, CVxxx, EW140, PVxxx, SExxx, DIC413, IPC707, GSI127, ECxxx, JB105, JB116, ABAxxx"/>
        <s v="IPCxxx, IQSxxx, MA130, ABAxxx"/>
        <s v="IPCxxx, IQSxxx, ILSxxx, MA130, ABAxxx"/>
        <s v="CA134, CPxxx, IPC707, GSI127, EC069, ABAxxx, JB105, JB116"/>
        <s v="CA134, CPxxx, IPC707, GSI127, EC112, CG505, ABAxxx, JB105, JB116"/>
        <s v="CPxxx, CA280, CA955, EW140, DIC413, IPC707, GSI127,EC119, CG505, ABAxxx, JB105, JB116"/>
        <s v="CA901, CP103, CP21x, CP5xx, IPC707, GSI127, ABAxxx"/>
        <s v="CE134, CE281, GSI127, EC175, ABAxxx, JB105, JB116"/>
        <s v="CPxxx, CA280, EW140, DIC413, IPC707, GSI127,EC222, CG505, ABAxxx, JB105, JB116"/>
        <s v="CPxxx, IPC707, GSI127, EC069, EC112, EC119, EC222, EC240, MA Seal, CG505, ABAxxx, JB105, JB116"/>
        <s v="CExxx, PVxxx, GSI127, MA122, MA60x, EC622, EC632, EC318, EC319, ABAxxx, JB105, JB116"/>
        <s v="CA303, IPC707, GSI127, EC348, EC349, EC350, ABAxxx, JB105, JB116"/>
        <s v="CA280, CA134, IPC707, GSI127, EC390, ABAxxx, JB105, JB116"/>
        <s v="CP232, CP238, IPC707, GSI127, EC453, MA Seal, CG505, ABAxxx, JB105, JB116"/>
        <s v="ED115"/>
        <s v="CV213, ED120, GSI127, ABAxxx, JB105, JB116"/>
        <s v="CV214, ED121, GSI127, ABAxxx, JB105, JB116"/>
        <s v="CE134, CE281, GSI127, EE139, ABAxxx, JB105, JB116"/>
        <s v="CE134, CE281, GSI127, EE143, ABAxxx, JB105, JB116"/>
        <s v="CAxxx, CExxx, PVxxx, CVxxx, IPC707, GSI127, JB105, JB116, ABAxxx"/>
        <s v="Cable"/>
        <s v="AE119, EC-AE119"/>
        <s v="CV211"/>
        <s v="CVS100"/>
        <s v="RExxx-002, RE101-002"/>
        <s v="TSG201, CE6xx, Ecxxx, GSI127"/>
        <s v="TSG202, CV211"/>
        <s v="WW018, TWW103M1"/>
        <s v="RExxx.RE101"/>
        <s v="WW017, RE103"/>
        <s v="" u="1"/>
        <m u="1"/>
        <s v="EC153, EC069, EC112, EC390, JB105, JB116, GSI127" u="1"/>
        <s v="CPxxx, IPC707, GSI127, EC069, EC112, EC119, EC222, MA Seal, ABAxxx, JB105, JB116" u="1"/>
        <s v="CE110I, CE680M511, CE680M611, PV102" u="1"/>
        <s v="TQxxx, EAxxx, IQS9xx, GSI127, MA130, PA15x, IP172, KS107, SG1xx, JB118, ABAxxx" u="1"/>
        <s v="CA202, IPC707, GSI127, MA133, ABAxxx, JB105, JB116" u="1"/>
        <s v="CPxxx, IPC707, GSI127, 7/16″-27UNS-2A, 10000, ABAxxx, JB105, JB116" u="1"/>
        <s v="CExxx, GSI127, MA122, MA6xx, EC622, EC632, EC318, EC319, ABAxxx, JB105, JB116" u="1"/>
        <s v="TQxxx, EAxxx, IQS9xx, GSI127, MA130, PA15x, IP172, KS107, SG1xx, JB118, ABA17x" u="1"/>
        <s v="EC175, EE139, JB105, JB116, GSI127, TA104, TA105" u="1"/>
        <s v="CA134, CA306" u="1"/>
        <s v="CA280, CP211, CP216, EW140" u="1"/>
        <s v="CP103, CP211, CP216, CP235" u="1"/>
        <s v="CA202, CE311" u="1"/>
        <s v="IPC707, IQS900" u="1"/>
        <s v="PVxxx, GSI127, MA122, MA6xx, EC622, EC632, EC318, EC319, ABAxxx, JB105, JB116" u="1"/>
        <s v="CV214" u="1"/>
        <s v="ED120, JB105, JB116" u="1"/>
        <s v="ED121, JB105, JB116" u="1"/>
        <s v="CA134, CA280, CE134, CE281" u="1"/>
        <s v="CE134, GSI127, EC175, EE139, ABAxxx, JB105, JB116" u="1"/>
        <s v="IPC707, IQS900, ILS730, GSI127, MA130" u="1"/>
        <s v="CE311" u="1"/>
        <s v="CPxxx, IPC707, GSI127, EC069, EC112, EC119, EC222, MA Seal, MA131, ABAxxx, JB105, JB116" u="1"/>
        <s v="CA134, CA280, CA306" u="1"/>
        <s v="JB105, JB116, GSI127, TA104, TA105" u="1"/>
        <s v="EH140" u="1"/>
        <s v="EC349, JB105, JB116, GSI127" u="1"/>
        <s v="CE31x, GSI127, TA102, TA104, TA105, ABAxxx, JB105, JB116" u="1"/>
        <s v="CA134, CA306, CA901" u="1"/>
        <s v="ILS730, EPO-TEK T7110, Loctite 330 and 7386, ABA172, ABA173, MA130" u="1"/>
        <s v="CPxxx, GSI127, IPC707, ABAxxx" u="1"/>
        <s v="CA, CE, CV, PV, SE, VE" u="1"/>
        <s v="-" u="1"/>
        <s v="EC153, JB105, JB116, GSI127" u="1"/>
        <s v="CExxx, GSI127, MA6xx, ABAxxx, JB105, JB116" u="1"/>
        <s v="CE134, CE281 " u="1"/>
        <s v="LS120" u="1"/>
        <s v="x" u="1"/>
        <s v="TA104, TA105" u="1"/>
        <s v="CA280" u="1"/>
        <s v="GSI127, IPC707" u="1"/>
        <s v="IPC707, GSI127, MA133, JB105, JB116" u="1"/>
        <s v="IPC707, CA, CP" u="1"/>
        <s v="AE119" u="1"/>
        <s v="CV213" u="1"/>
        <s v="DIC413" u="1"/>
        <s v="CE134, CE281" u="1"/>
        <s v="CA280, GSI127, TA104, TA105, ABAxxx, JB105, JB116" u="1"/>
        <s v="CA, CE, IPC707, CP, VE210, IQS, TQ" u="1"/>
        <s v="CE281, GSI127, EC175, EE139,TA104, TA105, ABAxxx, JB105, JB116" u="1"/>
        <s v="IPC707, GSI127" u="1"/>
        <s v="EW140, DIC413, EC119, EC222, JB116" u="1"/>
        <s v="CPxxx, IPC707, GSI127, ECxxx, MA131, ABAxxx, JB105, JB116" u="1"/>
        <s v="EC153, MA104, MA seal (int.), IPC707, GSI127" u="1"/>
        <s v="EC153, MA104, MA seal (int.), GSI127" u="1"/>
        <s v="EC119, EC222, JB116, DIC413" u="1"/>
        <s v="EC175, EE139, JB105, JB116, GSI127" u="1"/>
        <s v="CA280, CP211, CP216,, EW140" u="1"/>
        <s v="VE210" u="1"/>
        <s v="EC119, EC222, EC390, TA104, TA105, JB105, JB116, GSI127" u="1"/>
        <s v="EC602, EC612, EC318, EC319, MA122_012, MA122_021, JB105, JB116, GSI127" u="1"/>
        <s v="CExxx, PVxxx, GSI127, MA122, MA6xx, EC622, EC632, EC318, EC319, ABAxxx, JB105, JB116" u="1"/>
        <s v="EC119, EC222, EW140, JB116" u="1"/>
        <s v="CA134, IPC707, GSI127, TA104, TA105, EC069, EC112, EC390, ABAxxx, JB105, JB116" u="1"/>
      </sharedItems>
    </cacheField>
    <cacheField name="Technical info" numFmtId="0">
      <sharedItems/>
    </cacheField>
    <cacheField name="MAINIMAGE1" numFmtId="0">
      <sharedItems containsBlank="1"/>
    </cacheField>
    <cacheField name="Datasheet" numFmtId="0">
      <sharedItems containsBlank="1"/>
    </cacheField>
    <cacheField name="PRODUCT_URL" numFmtId="0">
      <sharedItems containsBlank="1"/>
    </cacheField>
    <cacheField name="URL" numFmtId="0">
      <sharedItems/>
    </cacheField>
    <cacheField name="Country Of Origin" numFmtId="0">
      <sharedItems containsBlank="1"/>
    </cacheField>
    <cacheField name="HS Code" numFmtId="1">
      <sharedItems containsString="0" containsBlank="1" containsNumber="1" containsInteger="1" minValue="73182291" maxValue="90319000999"/>
    </cacheField>
    <cacheField name="Gross Weight [kg]" numFmtId="0">
      <sharedItems containsBlank="1" containsMixedTypes="1" containsNumber="1" minValue="0" maxValue="3.7"/>
    </cacheField>
    <cacheField name="Volume [m3]" numFmtId="0">
      <sharedItems containsBlank="1" containsMixedTypes="1" containsNumber="1" minValue="0" maxValue="2E-3"/>
    </cacheField>
    <cacheField name="Export info" numFmtId="0">
      <sharedItems/>
    </cacheField>
    <cacheField name="Cat1" numFmtId="0">
      <sharedItems count="8">
        <s v="Vibration Sensors &amp; Conditioners"/>
        <s v="Dynamic Pressure Sensors"/>
        <s v="Sensor Accessories"/>
        <s v="Other Sensors and Conditioners"/>
        <s v="11. Dynamic Pressure Sensors" u="1"/>
        <s v="10. Vibration Sensors &amp; Conditioners" u="1"/>
        <s v="20. Sensor Accessories" u="1"/>
        <s v="15. Other Sensors and Conditioners" u="1"/>
      </sharedItems>
    </cacheField>
    <cacheField name="Cat2" numFmtId="0">
      <sharedItems count="24">
        <s v="Velocity Transducers and Conditioners (CV/IVC)"/>
        <s v="Proximity Measuring System (TQ/IQS/EA/PA)"/>
        <s v="Dynamic pressure sensors (CP)"/>
        <s v="Mounting Accessories"/>
        <s v="Accelerometers without integrated electronics (CA)"/>
        <s v="Air-gap sensors (LS)"/>
        <s v="Air-gap conditioners (ILS)"/>
        <s v="Ice-detection signal conditioner (DIC)"/>
        <s v="Galvanic Separation Units"/>
        <s v="Charge Signal Conditioners for CA/CP"/>
        <s v="Piezoresistive Accelerometers (SE)"/>
        <s v="Velocity Sensors (PV)"/>
        <s v="Accelerometers with integrated electronics (CE)"/>
        <s v="Ice-detection sensors (EW)"/>
        <s v="Expansion Probes (AE)"/>
        <s v="Junction Boxes"/>
        <s v="Industrial housings (ABA)"/>
        <s v="Cable assemblies (EC/ED/EE/EH)"/>
        <s v="Cables"/>
        <s v="Vibration Switches"/>
        <s v="Proximity Sensor (RE, U)"/>
        <s v="Transmitters"/>
        <s v="Proximity transducers (WW)"/>
        <s v="a) Dynamic pressure sensors (CP)" u="1"/>
      </sharedItems>
    </cacheField>
    <cacheField name="Category" numFmtId="0">
      <sharedItems/>
    </cacheField>
    <cacheField name="Ex" numFmtId="0">
      <sharedItems count="42" longText="1">
        <s v="Ex ia G Zone 0 (Europa) / Validity : None_x000a_Ex ia G Zone 0 (Korea) / Validity : None_x000a_Ex ia G Zone 0 (North America) / Validity : None_x000a_Ex ia G Zone 0 (Russia, Belarus, Kyrgyzstan, Armenia, Kazakhstan) / Validity : 18.02.2026_x000a_"/>
        <s v="Ex ia G Zone 0 (Europa) / Validity : None_x000a_Ex ia G Zone 0 (India) / Validity : 31.12.2023_x000a_Ex ia G Zone 0 (International) / Validity : None_x000a_Ex ia G Zone 0 (Korea) / Validity : None_x000a_Ex ia G Zone 0 (North America) / Validity : None_x000a_Ex ia G Zone 0 (Russia, Belarus, Kyrgyzstan, Armenia, Kazakhstan) / Validity : 16.02.2026_x000a_Ex nA G Zone 2 (Europa) / Validity : None_x000a_Ex nA G Zone 2 (International) / Validity : None_x000a_Ex nA G Zone 2 (North America) / Validity : None_x000a_Ex nA G Zone 2 (Russia, Belarus, Kyrgyzstan, Armenia, Kazakhstan) / Validity : 16.02.2026_x000a_"/>
        <s v="No"/>
        <s v="Ex ia G Zone 0 (Europa) / Validity : None_x000a_Ex ia G Zone 0 (India) / Validity : 31.12.2023_x000a_Ex ia G Zone 0 (International) / Validity : None_x000a_Ex ia G Zone 0 (Korea) / Validity : None_x000a_Ex ia G Zone 0 (North America) / Validity : None_x000a_Ex ia G Zone 0 (Russia, Belarus, Kyrgyzstan, Armenia, Kazakhstan) / Validity : 16.02.2026_x000a_"/>
        <s v="Ex nA G Zone 2 (Europa) / Validity : None_x000a_Ex nA G Zone 2 (International) / Validity : None_x000a_Ex nA G Zone 2 (North America) / Validity : None_x000a_Ex nA G Zone 2 (Russia, Belarus, Kyrgyzstan, Armenia, Kazakhstan) / Validity : 16.02.2026_x000a_"/>
        <s v="Ex e G Zone 2 (Russia, Belarus, Kyrgyzstan, Armenia, Kazakhstan) / Validity : 01.09.2026_x000a_Ex ec G Zone 2 (Europa) / Validity : None_x000a_Ex ec G Zone 2 (International) / Validity : None_x000a_Ex ec G Zone 2 (Korea) / Validity : None_x000a_Ex ec G Zone 2 (North America) / Validity : None_x000a_Ex ec G Zone 2 (United Kingdom) / Validity : None_x000a_"/>
        <s v="Ex e G Zone 2 (Russia, Belarus, Kyrgyzstan, Armenia, Kazakhstan) / Validity : 01.09.2026_x000a_Ex ec G Zone 2 (Europa) / Validity : None_x000a_Ex ec G Zone 2 (International) / Validity : None_x000a_Ex ec G Zone 2 (Korea) / Validity : None_x000a_Ex ec G Zone 2 (North America) / Validity : None_x000a_Ex ec G Zone 2 (United Kingdom) / Validity : None_x000a_Ex e G Zone 2 (Russia, Belarus, Kyrgyzstan, Armenia, Kazakhstan) / Validity : 01.09.2026_x000a_Ex ec G Zone 2 (Europa) / Validity : None_x000a_Ex ec G Zone 2 (International) / Validity : None_x000a_Ex ec G Zone 2 (Korea) / Validity : None_x000a_Ex ec G Zone 2 (North America) / Validity : None_x000a_Ex ec G Zone 2 (United Kingdom) / Validity : None_x000a_Ex e G Zone 2 (Russia, Belarus, Kyrgyzstan, Armenia, Kazakhstan) / Validity : 01.09.2026_x000a_Ex ec G Zone 2 (Europa) / Validity : None_x000a_Ex ec G Zone 2 (International) / Validity : None_x000a_Ex ec G Zone 2 (Korea) / Validity : None_x000a_Ex ec G Zone 2 (North America) / Validity : None_x000a_Ex ec G Zone 2 (United Kingdom) / Validity : None_x000a_Ex e G Zone 2 (Russia, Belarus, Kyrgyzstan, Armenia, Kazakhstan) / Validity : 01.09.2026_x000a_Ex ec G Zone 2 (Europa) / Validity : None_x000a_Ex ec G Zone 2 (International) / Validity : None_x000a_Ex ec G Zone 2 (Korea) / Validity : None_x000a_Ex ec G Zone 2 (North America) / Validity : None_x000a_Ex ec G Zone 2 (United Kingdom) / Validity : None_x000a_Ex ib G Zone 1 (Europa) / Validity : None_x000a_Ex ib G Zone 1 (International) / Validity : None_x000a_Ex ib G Zone 1 (Korea) / Validity : None_x000a_Ex ib G Zone 1 (Russia, Belarus, Kyrgyzstan, Armenia, Kazakhstan) / Validity : 18.02.2026_x000a_Ex nA G Zone 2 (Europa) / Validity : None_x000a_Ex nA G Zone 2 (International) / Validity : None_x000a_Ex nA G Zone 2 (Russia, Belarus, Kyrgyzstan, Armenia, Kazakhstan) / Validity : 18.02.2026_x000a_"/>
        <s v="Ex ib G Zone 1 (Europa) / Validity : None_x000a_Ex ib G Zone 1 (International) / Validity : None_x000a_Ex ib G Zone 1 (Korea) / Validity : None_x000a_Ex ib G Zone 1 (Russia, Belarus, Kyrgyzstan, Armenia, Kazakhstan) / Validity : 18.02.2026_x000a_Ex nA G Zone 2 (Europa) / Validity : None_x000a_Ex nA G Zone 2 (International) / Validity : None_x000a_Ex nA G Zone 2 (Russia, Belarus, Kyrgyzstan, Armenia, Kazakhstan) / Validity : 18.02.2026_x000a_"/>
        <s v="Ex ib G Zone 1 (Europa) / Validity : None_x000a_Ex ib G Zone 1 (International) / Validity : None_x000a_Ex ib G Zone 1 (Japan) / Validity : 01.04.2024_x000a_Ex ib G Zone 1 (Korea) / Validity : None_x000a_Ex ib G Zone 1 (Russia, Belarus, Kyrgyzstan, Armenia, Kazakhstan) / Validity : 18.02.2026_x000a_Ex nA G Zone 2 (Europa) / Validity : None_x000a_Ex nA G Zone 2 (International) / Validity : None_x000a_Ex nA G Zone 2 (Russia, Belarus, Kyrgyzstan, Armenia, Kazakhstan) / Validity : 18.02.2026_x000a_"/>
        <s v="Ex ib G Zone 1 (Europa) / Validity : None_x000a_Ex ib G Zone 1 (International) / Validity : None_x000a_Ex ib G Zone 1 (Korea) / Validity : None_x000a_Ex ib G Zone 1 (Russia, Belarus, Kyrgyzstan, Armenia, Kazakhstan) / Validity : 18.02.2026_x000a_Ex ib G Zone 1 (Europa) / Validity : None_x000a_Ex ib G Zone 1 (International) / Validity : None_x000a_Ex ib G Zone 1 (Korea) / Validity : None_x000a_Ex ib G Zone 1 (Russia, Belarus, Kyrgyzstan, Armenia, Kazakhstan) / Validity : 18.02.2026_x000a_Ex nA G Zone 2 (Europa) / Validity : None_x000a_Ex nA G Zone 2 (International) / Validity : None_x000a_Ex nA G Zone 2 (Russia, Belarus, Kyrgyzstan, Armenia, Kazakhstan) / Validity : 18.02.2026_x000a_"/>
        <s v="Ex ib G Zone 1 (Europa) / Validity : None_x000a_Ex nA G Zone 2 (Europa) / Validity : None_x000a_Ex nA G Zone 2 (International) / Validity : None_x000a_"/>
        <s v="Ex ia G Zone 0 (Europa) / Validity : None_x000a_Ex ia G Zone 0 (International) / Validity : None_x000a_Ex ia G Zone 0 (North America) / Validity : None_x000a_Ex nA G Zone 2 (Europa) / Validity : None_x000a_Ex nA G Zone 2 (International) / Validity : None_x000a_"/>
        <s v="Ex ib G Zone 1 (Europa) / Validity : None_x000a_Ex ib G Zone 1 (Korea) / Validity : None_x000a_Ex ib G Zone 1 (Russia, Belarus, Kyrgyzstan, Armenia, Kazakhstan) / Validity : 18.02.2026_x000a_"/>
        <s v="N/A"/>
        <s v="Ex ia G Zone 0 (International) / Validity : None_x000a_Ex ia G Zone 0 (Korea) / Validity : None_x000a_Ex ia G Zone 0 (North America) / Validity : None_x000a_Ex ib G Zone 1 (Europa) / Validity : None_x000a_Ex ib G Zone 1 (Russia, Belarus, Kyrgyzstan, Armenia, Kazakhstan) / Validity : 18.02.2026_x000a_Ex nA G Zone 2 (Europa) / Validity : None_x000a_Ex nA G Zone 2 (International) / Validity : None_x000a_Ex nA G Zone 2 (North America) / Validity : None_x000a_Ex nA G Zone 2 (Russia, Belarus, Kyrgyzstan, Armenia, Kazakhstan) / Validity : 18.02.2026_x000a_"/>
        <s v="Ex ia G Zone 0 (International) / Validity : None_x000a_Ex ia G Zone 0 (Korea) / Validity : None_x000a_Ex ia G Zone 0 (North America) / Validity : None_x000a_Ex ib G Zone 1 (China) / Validity : 14.07.2026_x000a_Ex ib G Zone 1 (Europa) / Validity : None_x000a_Ex ib G Zone 1 (Russia, Belarus, Kyrgyzstan, Armenia, Kazakhstan) / Validity : 18.02.2026_x000a_Ex nA G Zone 2 (Europa) / Validity : None_x000a_Ex nA G Zone 2 (International) / Validity : None_x000a_Ex nA G Zone 2 (North America) / Validity : None_x000a_Ex nA G Zone 2 (Russia, Belarus, Kyrgyzstan, Armenia, Kazakhstan) / Validity : 18.02.2026_x000a_"/>
        <s v="Ex ia G Zone 0 (International) / Validity : None_x000a_Ex ia G Zone 0 (Korea) / Validity : None_x000a_Ex ia G Zone 0 (North America) / Validity : None_x000a_Ex ib G Zone 1 (China) / Validity : 14.07.2026_x000a_Ex ib G Zone 1 (Europa) / Validity : None_x000a_Ex ib G Zone 1 (Japan) / Validity : 16.07.2025_x000a_Ex ib G Zone 1 (Russia, Belarus, Kyrgyzstan, Armenia, Kazakhstan) / Validity : 18.02.2026_x000a_Ex nA G Zone 2 (Europa) / Validity : None_x000a_Ex nA G Zone 2 (International) / Validity : None_x000a_Ex nA G Zone 2 (North America) / Validity : None_x000a_Ex nA G Zone 2 (Russia, Belarus, Kyrgyzstan, Armenia, Kazakhstan) / Validity : 18.02.2026_x000a_"/>
        <s v="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ib G Zone 1 (Japan) / Validity : 22.08.2025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ib G Zone 1 (Japan) / Validity : 24.05.2024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North America) / Validity : None_x000a_Ex ia G Zone 0 (Russia, Belarus, Kyrgyzstan, Armenia, Kazakhstan) / Validity : 18.02.2026_x000a_Ex nA G Zone 2 (Europa) / Validity : None_x000a_Ex nA G Zone 2 (International) / Validity : None_x000a_Ex nA G Zone 2 (North America) / Validity : None_x000a_Ex nA G Zone 2 (Russia, Belarus, Kyrgyzstan, Armenia, Kazakhstan) / Validity : 18.02.2026_x000a_"/>
        <s v="Ex ia G Zone 0 (Europa) / Validity : None_x000a_Ex ia G Zone 0 (International) / Validity : None_x000a_Ex ia G Zone 0 (North America) / Validity : None_x000a_Ex ia G Zone 0 (Russia, Belarus, Kyrgyzstan, Armenia, Kazakhstan) / Validity : 18.02.2026_x000a_Ex nA G Zone 2 (Europa) / Validity : None_x000a_Ex nA G Zone 2 (International) / Validity : None_x000a_Ex nA G Zone 2 (North America) / Validity : None_x000a_Ex nA G Zone 2 (Russia, Belarus, Kyrgyzstan, Armenia, Kazakhstan) / Validity : 18.02.2026_x000a_"/>
        <s v="Ex ia G Zone 0 (Brazil) / Validity : 19.01.2024_x000a_Ex ia G Zone 0 (China) / Validity : 07.04.2027_x000a_Ex ia G Zone 0 (Europa) / Validity : None_x000a_Ex ia G Zone 0 (International) / Validity : None_x000a_Ex ia G Zone 0 (Korea) / Validity : None_x000a_Ex ia G Zone 0 (North America) / Validity : None_x000a_Ex ia G Zone 0 (Russia, Belarus, Kyrgyzstan, Armenia, Kazakhstan) / Validity : 20.02.2026_x000a_Ex nA G Zone 2 (Brazil) / Validity : 19.01.2024_x000a_Ex nA G Zone 2 (Europa) / Validity : None_x000a_Ex nA G Zone 2 (International) / Validity : None_x000a_Ex nA G Zone 2 (Russia, Belarus, Kyrgyzstan, Armenia, Kazakhstan) / Validity : 20.02.2026_x000a_"/>
        <s v="Ex ia G Zone 0 (Brazil) / Validity : 19.01.2024_x000a_Ex ia G Zone 0 (China) / Validity : 07.04.2027_x000a_Ex ia G Zone 0 (Europa) / Validity : None_x000a_Ex ia G Zone 0 (International) / Validity : None_x000a_Ex ia G Zone 0 (Korea) / Validity : None_x000a_Ex ia G Zone 0 (North America) / Validity : None_x000a_Ex ia G Zone 0 (Russia, Belarus, Kyrgyzstan, Armenia, Kazakhstan) / Validity : 20.02.2026_x000a_Ex ib G Zone 1 (Japan) / Validity : 07.01.2026_x000a_Ex nA G Zone 2 (Brazil) / Validity : 19.01.2024_x000a_Ex nA G Zone 2 (Europa) / Validity : None_x000a_Ex nA G Zone 2 (International) / Validity : None_x000a_Ex nA G Zone 2 (Russia, Belarus, Kyrgyzstan, Armenia, Kazakhstan) / Validity : 20.02.2026_x000a_"/>
        <s v="Ex ia G Zone 0 (Europa) / Validity : None_x000a_Ex ia G Zone 0 (Korea) / Validity : None_x000a_Ex ia G Zone 0 (Russia, Belarus, Kyrgyzstan, Armenia, Kazakhstan) / Validity : 20.02.2026_x000a_Ex ia G Zone 0 (United Kingdom) / Validity : None_x000a_Ex nA G Zone 2 (Europa) / Validity : None_x000a_Ex nA G Zone 2 (International) / Validity : None_x000a_Ex nA G Zone 2 (North America) / Validity : None_x000a_Ex nA G Zone 2 (Russia, Belarus, Kyrgyzstan, Armenia, Kazakhstan) / Validity : 20.02.2026_x000a_Ex nA G Zone 2 (United Kingdom) / Validity : None_x000a_"/>
        <s v="Ex ia G Zone 0 (Europa) / Validity : None_x000a_Ex ia G Zone 0 (International) / Validity : None_x000a_Ex ia G Zone 0 (Korea) / Validity : None_x000a_Ex ia G Zone 0 (North America) / Validity : None_x000a_Ex ia G Zone 0 (Russia, Belarus, Kyrgyzstan, Armenia, Kazakhstan) / Validity : 20.02.2026_x000a_Ex nA G Zone 2 (Europa) / Validity : None_x000a_Ex nA G Zone 2 (International) / Validity : None_x000a_Ex nA G Zone 2 (North America) / Validity : None_x000a_Ex nA G Zone 2 (Russia, Belarus, Kyrgyzstan, Armenia, Kazakhstan) / Validity : 20.02.2026_x000a_"/>
        <s v="Ex ia G Zone 0 (Europa) / Validity : None_x000a_Ex ia G Zone 0 (North America) / Validity : None_x000a_Ex ia G Zone 0 (Russia, Belarus, Kyrgyzstan, Armenia, Kazakhstan) / Validity : 20.02.2026_x000a_Ex nA G Zone 2 (Europa) / Validity : None_x000a_Ex nA G Zone 2 (International) / Validity : None_x000a_Ex nA G Zone 2 (Russia, Belarus, Kyrgyzstan, Armenia, Kazakhstan) / Validity : 20.02.2026_x000a_"/>
        <s v="Ex ia G Zone 0 (Europa) / Validity : None_x000a_Ex ia G Zone 0 (International) / Validity : None_x000a_Ex ia G Zone 0 (Korea) / Validity : None_x000a_Ex ia G Zone 0 (Russia, Belarus, Kyrgyzstan, Armenia, Kazakhstan) / Validity : 20.02.2026_x000a_Ex ia G Zone 0 (United Kingdom) / Validity : None_x000a_Ex nA G Zone 2 (Europa) / Validity : None_x000a_Ex nA G Zone 2 (International) / Validity : None_x000a_Ex nA G Zone 2 (Russia, Belarus, Kyrgyzstan, Armenia, Kazakhstan) / Validity : 20.02.2026_x000a_Ex nA G Zone 2 (United Kingdom) / Validity : None_x000a_"/>
        <s v="Ex e G Zone 2 (Russia, Belarus, Kyrgyzstan, Armenia, Kazakhstan) / Validity : 01.09.2026_x000a_Ex ec G Zone 2 (Europa) / Validity : None_x000a_Ex ec G Zone 2 (International) / Validity : None_x000a_Ex ec G Zone 2 (Korea) / Validity : None_x000a_Ex ec G Zone 2 (North America) / Validity : None_x000a_Ex ec G Zone 2 (United Kingdom) / Validity : None_x000a_Ex ia D Zone 20 (Korea) / Validity : None_x000a_Ex ia G / D Zone 0 / 20 (Europa) / Validity : None_x000a_Ex ia G / D Zone 0 / 20 (International) / Validity : None_x000a_Ex ia G / D Zone 0 / 20 (North America) / Validity : None_x000a_Ex ia G / D Zone 0 / 20 (Russia, Belarus, Kyrgyzstan, Armenia, Kazakhstan) / Validity : 01.09.2026_x000a_Ex ia G / D Zone 0 / 20 (United Kingdom) / Validity : None_x000a_Ex ia G Zone 0 (Korea) / Validity : None_x000a_"/>
        <s v="Ongoing"/>
        <s v="Ex [ia] G Outside Ex zone (North America) / Validity : None_x000a_Ex [ib] G Outside Ex zone (Europa) / Validity : None_x000a_Ex [ia] G Outside Ex zone (North America) / Validity : None_x000a_Ex [ib] G Outside Ex zone (Europa) / Validity : None_x000a_Ex [ia] G Outside Ex zone (North America) / Validity : None_x000a_Ex [ib] G Outside Ex zone (Europa) / Validity : None_x000a_Ex [ia] G Outside Ex zone (North America) / Validity : None_x000a_Ex [ib] G Outside Ex zone (Europa) / Validity : None_x000a_Ex nA[ia] G Zone 2 (Europa) / Validity : None_x000a_Ex nA[ia] G Zone 2 (International) / Validity : None_x000a_Ex nA[ia] G Zone 2 (Korea) / Validity : None_x000a_Ex nA[ia] G Zone 2 (North America) / Validity : None_x000a_Ex nA[ia] G Zone 2 (Russia, Belarus, Kyrgyzstan, Armenia, Kazakhstan) / Validity : 15.02.2026_x000a_Ex nA[ia] G Zone 2 (United Kingdom) / Validity : None_x000a_"/>
        <s v="Ex ec G Zone 2 (Brazil) / Validity : 19.01.2024_x000a_Ex ec G Zone 2 (Europa) / Validity : None_x000a_Ex ec G Zone 2 (International) / Validity : None_x000a_Ex ec G Zone 2 (North America) / Validity : None_x000a_Ex ec G Zone 2 (Russia, Belarus, Kyrgyzstan, Armenia, Kazakhstan) / Validity : 17.05.2027_x000a_Ex ec G Zone 2 (United Kingdom) / Validity : None_x000a_Ex ia G Zone 0 (Brazil) / Validity : 19.01.2024_x000a_Ex ia G Zone 0 (China) / Validity : 21.01.2027_x000a_Ex ia G Zone 0 (Europa) / Validity : None_x000a_Ex ia G Zone 0 (International) / Validity : None_x000a_Ex ia G Zone 0 (Korea) / Validity : None_x000a_Ex ia G Zone 0 (North America) / Validity : None_x000a_Ex ia G Zone 0 (Russia, Belarus, Kyrgyzstan, Armenia, Kazakhstan) / Validity : 17.05.2027_x000a_Ex ia G Zone 0 (United Kingdom) / Validity : None_x000a_Ex nA G Zone 2 (China) / Validity : 21.01.2027_x000a_Ex nA G Zone 2 (Korea) / Validity : None_x000a_"/>
        <s v="Ex ia G Zone 0 (Europa) / Validity : None_x000a_Ex ia G Zone 0 (International) / Validity : None_x000a_Ex ia G Zone 0 (Korea) / Validity : None_x000a_Ex ia G Zone 0 (North America) / Validity : None_x000a_Ex ia G Zone 0 (Russia, Belarus, Kyrgyzstan, Armenia, Kazakhstan) / Validity : 17.05.2027_x000a_Ex ia G Zone 0 (United Kingdom) / Validity : None_x000a_"/>
        <s v="Ex ia G Zone 0 (Europa) / Validity : None_x000a_Ex ia G Zone 0 (International) / Validity : None_x000a_Ex ia G Zone 0 (North America) / Validity : None_x000a_Ex ia G Zone 0 (Russia, Belarus, Kyrgyzstan, Armenia, Kazakhstan) / Validity : 20.02.2026_x000a_Ex ia G Zone 0 (United Kingdom) / Validity : None_x000a_Ex nA G Zone 2 (Europa) / Validity : None_x000a_Ex nA G Zone 2 (International) / Validity : None_x000a_Ex nA G Zone 2 (North America) / Validity : None_x000a_Ex nA G Zone 2 (Russia, Belarus, Kyrgyzstan, Armenia, Kazakhstan) / Validity : 20.02.2026_x000a_Ex nA G Zone 2 (United Kingdom) / Validity : None_x000a_"/>
        <s v="Ex ia G Zone 0 (Europa) / Validity : None_x000a_Ex ia G Zone 0 (International) / Validity : None_x000a_Ex ia G Zone 0 (Korea) / Validity : None_x000a_Ex ia G Zone 0 (North America) / Validity : None_x000a_Ex nA G Zone 2 (Europa) / Validity : None_x000a_Ex nA G Zone 2 (International) / Validity : None_x000a_Ex nA G Zone 2 (North America) / Validity : None_x000a_Ex t D Zone 21 (Korea) / Validity : None_x000a_"/>
        <s v="Ex ia G / D Zone 0 / 20 (Europa) / Validity : None_x000a_Ex ia G / D Zone 0 / 20 (International) / Validity : None_x000a_Ex ia G / D Zone 0 / 20 (Russia, Belarus, Kyrgyzstan, Armenia, Kazakhstan) / Validity : 20.02.2026_x000a_"/>
        <s v="Ex ia G / D Zone 0 / 20 (Europa) / Validity : None_x000a_Ex ia G / D Zone 0 / 20 (International) / Validity : None_x000a_"/>
        <s v="Ex ia G Zone 0 (North America) / Validity : None_x000a_Ex ib G Zone 1 (Europa) / Validity : None_x000a_Ex ia G Zone 0 (North America) / Validity : None_x000a_Ex ib G Zone 1 (Europa) / Validity : None_x000a_Ex ia G Zone 0 (North America) / Validity : None_x000a_Ex ib G Zone 1 (Europa) / Validity : None_x000a_Ex nA G Zone 2 (Europa) / Validity : None_x000a_Ex nA G Zone 2 (International) / Validity : None_x000a_Ex nA G Zone 2 (North America) / Validity : None_x000a_Ex nA G Zone 2 (Russia, Belarus, Kyrgyzstan, Armenia, Kazakhstan) / Validity : 22.03.2025_x000a_"/>
        <s v="See TQ912/IQS900 certification"/>
        <s v="Ex e G Zone 1 (Russia, Belarus, Kyrgyzstan, Armenia, Kazakhstan) / Validity 18.02.2026"/>
        <s v="Ex II 2 G / 2 D_x000a_Ex e II T6 (increased safety)_x000a_Ex ia IIC T6 (intrinsic safety)_x000a_Ex e(ia) IIC T6 (mixed equipment)"/>
        <s v="Ex e / t G / D Zone 1 / 21 (Russia, Belarus, Kyrgyzstan, Armenia, Kazakhstan) / Validity : 15.02.2026_x000a_"/>
        <s v="EPS 22 ATEX 1 192 X : II 2G Ex db IIC T6 Gb / II 2D Ex tb IIIC T100°C Db_x000a_IECEx EPS 22.0034X : Ex db IIC T6 Gb / Ex tb IIIC T100°C Db"/>
        <s v="???" u="1"/>
        <e v="#N/A" u="1"/>
      </sharedItems>
    </cacheField>
    <cacheField name="EAC" numFmtId="0">
      <sharedItems/>
    </cacheField>
    <cacheField name="Patern Approval" numFmtId="0">
      <sharedItems/>
    </cacheField>
    <cacheField name="Certifications" numFmtId="0">
      <sharedItems/>
    </cacheField>
  </cacheFields>
  <extLst>
    <ext xmlns:x14="http://schemas.microsoft.com/office/spreadsheetml/2009/9/main" uri="{725AE2AE-9491-48be-B2B4-4EB974FC3084}">
      <x14:pivotCacheDefinition pivotCacheId="2"/>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20">
  <r>
    <x v="0"/>
    <s v="110-213-000-012"/>
    <s v="DocManager"/>
    <x v="0"/>
    <x v="0"/>
    <x v="0"/>
    <s v="."/>
    <x v="0"/>
    <x v="0"/>
    <x v="0"/>
    <x v="0"/>
    <x v="0"/>
    <x v="0"/>
    <x v="0"/>
    <s v="."/>
    <s v="https://catalogue.meggittsensing.com/CV213.png"/>
    <s v="https://catalogue.meggittsensing.com/CV213-en-datasheet.pdf"/>
    <s v="https://catalogue.meggittsensing.com/CV213/"/>
    <s v="."/>
    <s v="Switzerland"/>
    <n v="90318000999"/>
    <n v="0.43099999999999999"/>
    <s v=""/>
    <s v="."/>
    <x v="0"/>
    <x v="0"/>
    <s v="."/>
    <x v="0"/>
    <s v="EAC (Russia, Belarus, Kyrgyzstan, Armenia, Kazakhstan) / Validity : 28.09.2025_x000a_"/>
    <s v="Pattern approval (Russia) / Validity : 15.09.2025_x000a_"/>
    <s v="."/>
  </r>
  <r>
    <x v="1"/>
    <s v="110-214-000-012"/>
    <s v="DocManager"/>
    <x v="1"/>
    <x v="1"/>
    <x v="1"/>
    <s v="."/>
    <x v="0"/>
    <x v="0"/>
    <x v="1"/>
    <x v="0"/>
    <x v="0"/>
    <x v="0"/>
    <x v="1"/>
    <s v="."/>
    <s v="https://catalogue.meggittsensing.com/CV213.png"/>
    <s v="https://catalogue.meggittsensing.com/CV214-en-datasheet.pdf"/>
    <s v="https://catalogue.meggittsensing.com/CV214/"/>
    <s v="."/>
    <s v="Switzerland"/>
    <n v="90318000999"/>
    <n v="0.41699999999999998"/>
    <s v=""/>
    <s v="."/>
    <x v="0"/>
    <x v="0"/>
    <s v="."/>
    <x v="0"/>
    <s v="EAC (Russia, Belarus, Kyrgyzstan, Armenia, Kazakhstan) / Validity : 28.09.2025_x000a_"/>
    <s v="Pattern approval (Russia) / Validity : 15.09.2025_x000a_"/>
    <s v="."/>
  </r>
  <r>
    <x v="2"/>
    <s v="111-401-000-013"/>
    <s v="DocManager"/>
    <x v="2"/>
    <x v="2"/>
    <x v="2"/>
    <s v="."/>
    <x v="1"/>
    <x v="1"/>
    <x v="2"/>
    <x v="1"/>
    <x v="1"/>
    <x v="1"/>
    <x v="2"/>
    <s v="."/>
    <s v="https://catalogue.meggittsensing.com/TQ401.png"/>
    <s v="https://catalogue.meggittsensing.com/TQ401-en-datasheet.pdf"/>
    <s v="https://catalogue.meggittsensing.com/TQ401/"/>
    <s v="."/>
    <s v="Switzerland"/>
    <n v="90318000999"/>
    <s v=""/>
    <s v=""/>
    <s v="."/>
    <x v="0"/>
    <x v="1"/>
    <s v="."/>
    <x v="1"/>
    <s v="EAC (Russia, Belarus, Kyrgyzstan, Armenia, Kazakhstan) / Validity : 28.09.2025_x000a_"/>
    <s v="Pattern approval (Kazakhstan) / Validity : 26.08.2025_x000a_Pattern approval (Russia) / Validity : 15.09.2025_x000a_"/>
    <s v="."/>
  </r>
  <r>
    <x v="3"/>
    <s v="111-402-000-113"/>
    <s v="DocManager"/>
    <x v="3"/>
    <x v="3"/>
    <x v="3"/>
    <s v="."/>
    <x v="2"/>
    <x v="1"/>
    <x v="2"/>
    <x v="1"/>
    <x v="1"/>
    <x v="1"/>
    <x v="2"/>
    <s v="."/>
    <s v=""/>
    <s v=""/>
    <s v=""/>
    <s v="."/>
    <s v="Switzerland"/>
    <n v="90318000999"/>
    <n v="0.27"/>
    <s v=""/>
    <s v="."/>
    <x v="0"/>
    <x v="1"/>
    <s v="."/>
    <x v="2"/>
    <s v="No"/>
    <s v="No"/>
    <s v="."/>
  </r>
  <r>
    <x v="4"/>
    <s v="111-403-000-013"/>
    <s v="DocManager"/>
    <x v="4"/>
    <x v="4"/>
    <x v="4"/>
    <s v="."/>
    <x v="3"/>
    <x v="1"/>
    <x v="2"/>
    <x v="1"/>
    <x v="1"/>
    <x v="1"/>
    <x v="2"/>
    <s v="."/>
    <s v="https://catalogue.meggittsensing.com/TQ403.png"/>
    <s v="https://catalogue.meggittsensing.com/TQ403-en-datasheet.pdf"/>
    <s v="https://catalogue.meggittsensing.com/TQ403/"/>
    <s v="."/>
    <s v="Switzerland"/>
    <n v="90318000999"/>
    <s v=""/>
    <s v=""/>
    <s v="."/>
    <x v="0"/>
    <x v="1"/>
    <s v="."/>
    <x v="1"/>
    <s v="EAC (Russia, Belarus, Kyrgyzstan, Armenia, Kazakhstan) / Validity : 28.09.2025_x000a_"/>
    <s v="Pattern approval (Kazakhstan) / Validity : 26.08.2025_x000a_Pattern approval (Russia) / Validity : 15.09.2025_x000a_"/>
    <s v="."/>
  </r>
  <r>
    <x v="5"/>
    <s v="111-412-000-123"/>
    <s v="DocManager"/>
    <x v="5"/>
    <x v="5"/>
    <x v="5"/>
    <s v="."/>
    <x v="2"/>
    <x v="1"/>
    <x v="2"/>
    <x v="1"/>
    <x v="1"/>
    <x v="1"/>
    <x v="2"/>
    <s v="."/>
    <s v=""/>
    <s v=""/>
    <s v=""/>
    <s v="."/>
    <s v="Switzerland"/>
    <n v="90318000999"/>
    <s v=""/>
    <s v=""/>
    <s v="."/>
    <x v="0"/>
    <x v="1"/>
    <s v="."/>
    <x v="3"/>
    <s v="EAC (Russia, Belarus, Kyrgyzstan, Armenia, Kazakhstan) / Validity : 28.09.2025_x000a_"/>
    <s v="Pattern approval (Kazakhstan) / Validity : 26.08.2025_x000a_Pattern approval (Russia) / Validity : 15.09.2025_x000a_"/>
    <s v="."/>
  </r>
  <r>
    <x v="6"/>
    <s v="111-412-000-133"/>
    <s v="DocManager"/>
    <x v="6"/>
    <x v="6"/>
    <x v="6"/>
    <s v="."/>
    <x v="2"/>
    <x v="1"/>
    <x v="2"/>
    <x v="1"/>
    <x v="1"/>
    <x v="1"/>
    <x v="2"/>
    <s v="."/>
    <s v=""/>
    <s v=""/>
    <s v=""/>
    <s v="."/>
    <s v="Switzerland"/>
    <n v="90319000999"/>
    <s v=""/>
    <s v=""/>
    <s v="."/>
    <x v="0"/>
    <x v="1"/>
    <s v="."/>
    <x v="4"/>
    <s v="EAC (Russia, Belarus, Kyrgyzstan, Armenia, Kazakhstan) / Validity : 28.09.2025_x000a_"/>
    <s v="Pattern approval (Kazakhstan) / Validity : 26.08.2025_x000a_Pattern approval (Russia) / Validity : 15.09.2025_x000a_"/>
    <s v="."/>
  </r>
  <r>
    <x v="7"/>
    <s v="111-422-000-013"/>
    <s v="DocManager"/>
    <x v="7"/>
    <x v="7"/>
    <x v="7"/>
    <s v="."/>
    <x v="2"/>
    <x v="2"/>
    <x v="3"/>
    <x v="1"/>
    <x v="1"/>
    <x v="1"/>
    <x v="2"/>
    <s v="."/>
    <s v=""/>
    <s v=""/>
    <s v=""/>
    <s v="."/>
    <s v="Switzerland"/>
    <n v="90318000999"/>
    <s v=""/>
    <s v=""/>
    <s v="."/>
    <x v="0"/>
    <x v="1"/>
    <s v="."/>
    <x v="1"/>
    <s v="EAC (Russia, Belarus, Kyrgyzstan, Armenia, Kazakhstan) / Validity : 28.09.2025_x000a_"/>
    <s v="Pattern approval (Kazakhstan) / Validity : 26.08.2025_x000a_Pattern approval (Russia) / Validity : 15.09.2025_x000a_"/>
    <s v="."/>
  </r>
  <r>
    <x v="8"/>
    <s v="111-423-000-013"/>
    <s v="DocManager"/>
    <x v="8"/>
    <x v="8"/>
    <x v="8"/>
    <s v="."/>
    <x v="3"/>
    <x v="2"/>
    <x v="3"/>
    <x v="1"/>
    <x v="1"/>
    <x v="1"/>
    <x v="2"/>
    <s v="."/>
    <s v="https://catalogue.meggittsensing.com/TQ423.png"/>
    <s v="https://catalogue.meggittsensing.com/TQ423-en-datasheet.pdf"/>
    <s v="https://catalogue.meggittsensing.com/TQ423/"/>
    <s v="."/>
    <s v="Switzerland"/>
    <n v="90318000999"/>
    <s v=""/>
    <s v=""/>
    <s v="."/>
    <x v="0"/>
    <x v="1"/>
    <s v="."/>
    <x v="1"/>
    <s v="EAC (Russia, Belarus, Kyrgyzstan, Armenia, Kazakhstan) / Validity : 28.09.2025_x000a_"/>
    <s v="Pattern approval (Kazakhstan) / Validity : 26.08.2025_x000a_Pattern approval (Russia) / Validity : 15.09.2025_x000a_"/>
    <s v="."/>
  </r>
  <r>
    <x v="9"/>
    <s v="111-423-000-113"/>
    <s v="DocManager"/>
    <x v="9"/>
    <x v="9"/>
    <x v="8"/>
    <s v="."/>
    <x v="3"/>
    <x v="2"/>
    <x v="3"/>
    <x v="1"/>
    <x v="1"/>
    <x v="1"/>
    <x v="2"/>
    <s v="."/>
    <s v=""/>
    <s v=""/>
    <s v=""/>
    <s v="."/>
    <s v="Switzerland"/>
    <n v="90318000999"/>
    <s v=""/>
    <s v=""/>
    <s v="."/>
    <x v="0"/>
    <x v="1"/>
    <s v="."/>
    <x v="2"/>
    <s v="No"/>
    <s v="No"/>
    <s v="."/>
  </r>
  <r>
    <x v="10"/>
    <s v="111-432-000-013"/>
    <s v="DocManager"/>
    <x v="10"/>
    <x v="10"/>
    <x v="9"/>
    <s v="."/>
    <x v="2"/>
    <x v="2"/>
    <x v="3"/>
    <x v="1"/>
    <x v="1"/>
    <x v="1"/>
    <x v="2"/>
    <s v="."/>
    <s v=""/>
    <s v=""/>
    <s v=""/>
    <s v="."/>
    <s v="Switzerland"/>
    <n v="90318000999"/>
    <s v=""/>
    <s v=""/>
    <s v="."/>
    <x v="0"/>
    <x v="1"/>
    <s v="."/>
    <x v="1"/>
    <s v="EAC (Russia, Belarus, Kyrgyzstan, Armenia, Kazakhstan) / Validity : 28.09.2025_x000a_"/>
    <s v="Pattern approval (Kazakhstan) / Validity : 26.08.2025_x000a_Pattern approval (Russia) / Validity : 15.09.2025_x000a_"/>
    <s v="."/>
  </r>
  <r>
    <x v="11"/>
    <s v="111-442-000-013"/>
    <s v="DocManager"/>
    <x v="11"/>
    <x v="11"/>
    <x v="10"/>
    <s v="."/>
    <x v="2"/>
    <x v="1"/>
    <x v="2"/>
    <x v="1"/>
    <x v="1"/>
    <x v="1"/>
    <x v="2"/>
    <s v="."/>
    <s v=""/>
    <s v=""/>
    <s v=""/>
    <s v="."/>
    <s v="Switzerland"/>
    <n v="90318000999"/>
    <s v=""/>
    <s v=""/>
    <s v="."/>
    <x v="0"/>
    <x v="1"/>
    <s v="."/>
    <x v="1"/>
    <s v="EAC (Russia, Belarus, Kyrgyzstan, Armenia, Kazakhstan) / Validity : 28.09.2025_x000a_"/>
    <s v="Pattern approval (Kazakhstan) / Validity : 26.08.2025_x000a_Pattern approval (Russia) / Validity : 15.09.2025_x000a_"/>
    <s v="."/>
  </r>
  <r>
    <x v="12"/>
    <s v="111-902-000-011"/>
    <s v="DocManager"/>
    <x v="12"/>
    <x v="12"/>
    <x v="11"/>
    <s v="."/>
    <x v="2"/>
    <x v="1"/>
    <x v="2"/>
    <x v="1"/>
    <x v="1"/>
    <x v="1"/>
    <x v="2"/>
    <s v="."/>
    <s v="https://catalogue.meggittsensing.com/TQ902.png"/>
    <s v="https://catalogue.meggittsensing.com/TQ902-en-datasheet.pdf"/>
    <s v="https://catalogue.meggittsensing.com/TQ902/"/>
    <s v="."/>
    <s v="Switzerland"/>
    <n v="90318000999"/>
    <s v=""/>
    <s v=""/>
    <s v="."/>
    <x v="0"/>
    <x v="1"/>
    <s v="."/>
    <x v="5"/>
    <s v="No"/>
    <s v="Pattern approval (Russia) / Validity : 15.09.2025_x000a_"/>
    <s v="."/>
  </r>
  <r>
    <x v="13"/>
    <s v="111-902-000-111"/>
    <s v="DocManager"/>
    <x v="13"/>
    <x v="13"/>
    <x v="11"/>
    <s v="."/>
    <x v="2"/>
    <x v="1"/>
    <x v="2"/>
    <x v="1"/>
    <x v="1"/>
    <x v="1"/>
    <x v="2"/>
    <s v="."/>
    <s v=""/>
    <s v=""/>
    <s v=""/>
    <s v="."/>
    <s v="Switzerland"/>
    <n v="90318000999"/>
    <s v=""/>
    <s v=""/>
    <s v="."/>
    <x v="0"/>
    <x v="1"/>
    <s v="."/>
    <x v="5"/>
    <s v="No"/>
    <s v="Pattern approval (Russia) / Validity : 15.09.2025_x000a_"/>
    <s v="."/>
  </r>
  <r>
    <x v="14"/>
    <s v="111-912-000-011"/>
    <s v="DocManager"/>
    <x v="14"/>
    <x v="14"/>
    <x v="12"/>
    <s v="."/>
    <x v="2"/>
    <x v="1"/>
    <x v="2"/>
    <x v="1"/>
    <x v="1"/>
    <x v="1"/>
    <x v="2"/>
    <s v="."/>
    <s v="https://catalogue.meggittsensing.com/TQ912.png"/>
    <s v="https://catalogue.meggittsensing.com/TQ902-en-datasheet.pdf"/>
    <s v="https://catalogue.meggittsensing.com/TQ912/"/>
    <s v="."/>
    <s v="Switzerland"/>
    <n v="90318000999"/>
    <s v=""/>
    <s v=""/>
    <s v="."/>
    <x v="0"/>
    <x v="1"/>
    <s v="."/>
    <x v="5"/>
    <s v="No"/>
    <s v="Pattern approval (Russia) / Validity : 15.09.2025_x000a_"/>
    <s v="."/>
  </r>
  <r>
    <x v="15"/>
    <s v="111-912-000-111"/>
    <s v="DocManager"/>
    <x v="15"/>
    <x v="15"/>
    <x v="12"/>
    <s v="."/>
    <x v="2"/>
    <x v="1"/>
    <x v="2"/>
    <x v="1"/>
    <x v="1"/>
    <x v="1"/>
    <x v="2"/>
    <s v="."/>
    <s v=""/>
    <s v=""/>
    <s v=""/>
    <s v="."/>
    <s v="Switzerland"/>
    <n v="90318000999"/>
    <s v=""/>
    <s v=""/>
    <s v="."/>
    <x v="0"/>
    <x v="1"/>
    <s v="."/>
    <x v="5"/>
    <s v="No"/>
    <s v="Pattern approval (Russia) / Validity : 15.09.2025_x000a_"/>
    <s v="."/>
  </r>
  <r>
    <x v="16"/>
    <s v="111-912-000-211"/>
    <s v="DocManager"/>
    <x v="16"/>
    <x v="16"/>
    <x v="12"/>
    <s v="."/>
    <x v="2"/>
    <x v="1"/>
    <x v="2"/>
    <x v="1"/>
    <x v="1"/>
    <x v="1"/>
    <x v="2"/>
    <s v="."/>
    <s v=""/>
    <s v=""/>
    <s v=""/>
    <s v="."/>
    <s v="Switzerland"/>
    <n v="90318000999"/>
    <s v=""/>
    <s v=""/>
    <s v="."/>
    <x v="0"/>
    <x v="1"/>
    <s v="."/>
    <x v="5"/>
    <s v="No"/>
    <s v="Pattern approval (Russia) / Validity : 15.09.2025_x000a_"/>
    <s v="."/>
  </r>
  <r>
    <x v="17"/>
    <s v="111-922-000-011"/>
    <s v="DocManager"/>
    <x v="17"/>
    <x v="17"/>
    <x v="13"/>
    <s v="."/>
    <x v="2"/>
    <x v="2"/>
    <x v="3"/>
    <x v="1"/>
    <x v="1"/>
    <x v="1"/>
    <x v="2"/>
    <s v="."/>
    <s v=""/>
    <s v=""/>
    <s v=""/>
    <s v="."/>
    <s v="Switzerland"/>
    <m/>
    <s v=""/>
    <s v=""/>
    <s v="."/>
    <x v="0"/>
    <x v="1"/>
    <s v="."/>
    <x v="6"/>
    <s v="No"/>
    <s v="No"/>
    <s v="."/>
  </r>
  <r>
    <x v="18"/>
    <s v="111-932-000-011"/>
    <s v="DocManager"/>
    <x v="18"/>
    <x v="18"/>
    <x v="14"/>
    <s v="."/>
    <x v="2"/>
    <x v="2"/>
    <x v="3"/>
    <x v="1"/>
    <x v="1"/>
    <x v="1"/>
    <x v="2"/>
    <s v="."/>
    <s v=""/>
    <s v=""/>
    <s v=""/>
    <s v="."/>
    <s v="Switzerland"/>
    <m/>
    <s v=""/>
    <s v=""/>
    <s v="."/>
    <x v="0"/>
    <x v="1"/>
    <s v="."/>
    <x v="6"/>
    <s v="No"/>
    <s v="No"/>
    <s v="."/>
  </r>
  <r>
    <x v="19"/>
    <s v="111-942-000-011"/>
    <s v="DocManager"/>
    <x v="19"/>
    <x v="19"/>
    <x v="15"/>
    <s v="."/>
    <x v="2"/>
    <x v="1"/>
    <x v="2"/>
    <x v="1"/>
    <x v="1"/>
    <x v="1"/>
    <x v="2"/>
    <s v="."/>
    <s v=""/>
    <s v=""/>
    <s v=""/>
    <s v="."/>
    <s v="Switzerland"/>
    <m/>
    <s v=""/>
    <s v=""/>
    <s v="."/>
    <x v="0"/>
    <x v="1"/>
    <s v="."/>
    <x v="6"/>
    <s v="No"/>
    <s v="No"/>
    <s v="."/>
  </r>
  <r>
    <x v="20"/>
    <s v="143-103-000-512"/>
    <s v="DocManager"/>
    <x v="20"/>
    <x v="20"/>
    <x v="16"/>
    <s v="."/>
    <x v="4"/>
    <x v="3"/>
    <x v="4"/>
    <x v="2"/>
    <x v="2"/>
    <x v="2"/>
    <x v="3"/>
    <s v="."/>
    <s v="https://catalogue.meggittsensing.com/CP103.png"/>
    <s v="https://catalogue.meggittsensing.com/CP103-en-datasheet.pdf"/>
    <s v="https://catalogue.meggittsensing.com/CP103/"/>
    <s v="."/>
    <s v="Switzerland"/>
    <n v="90262000"/>
    <n v="0.74399999999999999"/>
    <s v=""/>
    <s v="."/>
    <x v="1"/>
    <x v="2"/>
    <s v="."/>
    <x v="7"/>
    <s v="EAC (Russia, Belarus, Kyrgyzstan, Armenia, Kazakhstan) / Validity : 29.09.2025_x000a_"/>
    <s v="Pattern approval (Russia) / Validity : 02.09.2025_x000a_"/>
    <s v="."/>
  </r>
  <r>
    <x v="21"/>
    <s v="143-103-000-532"/>
    <s v="DocManager"/>
    <x v="21"/>
    <x v="21"/>
    <x v="17"/>
    <s v="."/>
    <x v="4"/>
    <x v="3"/>
    <x v="4"/>
    <x v="2"/>
    <x v="2"/>
    <x v="2"/>
    <x v="3"/>
    <s v="."/>
    <s v="https://catalogue.meggittsensing.com/CP103.png"/>
    <s v="https://catalogue.meggittsensing.com/CP103-en-datasheet.pdf"/>
    <s v="https://catalogue.meggittsensing.com/CP103/"/>
    <s v="."/>
    <s v="Switzerland"/>
    <n v="90262000"/>
    <n v="0.39"/>
    <s v=""/>
    <s v="."/>
    <x v="1"/>
    <x v="2"/>
    <s v="."/>
    <x v="7"/>
    <s v="EAC (Russia, Belarus, Kyrgyzstan, Armenia, Kazakhstan) / Validity : 29.09.2025_x000a_"/>
    <s v="Pattern approval (Russia) / Validity : 02.09.2025_x000a_"/>
    <s v="."/>
  </r>
  <r>
    <x v="22"/>
    <s v="143-103-000-542"/>
    <s v="DocManager"/>
    <x v="22"/>
    <x v="22"/>
    <x v="18"/>
    <s v="."/>
    <x v="4"/>
    <x v="3"/>
    <x v="4"/>
    <x v="2"/>
    <x v="2"/>
    <x v="2"/>
    <x v="3"/>
    <s v="."/>
    <s v="https://catalogue.meggittsensing.com/CP103.png"/>
    <s v="https://catalogue.meggittsensing.com/CP103-en-datasheet.pdf"/>
    <s v="https://catalogue.meggittsensing.com/CP103/"/>
    <s v="."/>
    <s v="Switzerland"/>
    <n v="90262000"/>
    <n v="0.22"/>
    <s v=""/>
    <s v="."/>
    <x v="1"/>
    <x v="2"/>
    <s v="."/>
    <x v="7"/>
    <s v="EAC (Russia, Belarus, Kyrgyzstan, Armenia, Kazakhstan) / Validity : 29.09.2025_x000a_"/>
    <s v="Pattern approval (Russia) / Validity : 02.09.2025_x000a_"/>
    <s v="."/>
  </r>
  <r>
    <x v="23"/>
    <s v="143-103-000-612"/>
    <s v="DocManager"/>
    <x v="23"/>
    <x v="23"/>
    <x v="19"/>
    <s v="."/>
    <x v="4"/>
    <x v="3"/>
    <x v="4"/>
    <x v="2"/>
    <x v="2"/>
    <x v="2"/>
    <x v="3"/>
    <s v="."/>
    <s v="https://catalogue.meggittsensing.com/CP103.png"/>
    <s v="https://catalogue.meggittsensing.com/CP103-en-datasheet.pdf"/>
    <s v="https://catalogue.meggittsensing.com/CP103/"/>
    <s v="."/>
    <s v="Switzerland"/>
    <n v="90262000"/>
    <n v="0.73499999999999999"/>
    <s v=""/>
    <s v="."/>
    <x v="1"/>
    <x v="2"/>
    <s v="."/>
    <x v="8"/>
    <s v="EAC (Russia, Belarus, Kyrgyzstan, Armenia, Kazakhstan) / Validity : 29.09.2025_x000a_"/>
    <s v="Pattern approval (Russia) / Validity : 02.09.2025_x000a_"/>
    <s v="."/>
  </r>
  <r>
    <x v="24"/>
    <s v="143-103-000-632"/>
    <s v="DocManager"/>
    <x v="24"/>
    <x v="24"/>
    <x v="20"/>
    <s v="."/>
    <x v="4"/>
    <x v="3"/>
    <x v="4"/>
    <x v="2"/>
    <x v="2"/>
    <x v="2"/>
    <x v="3"/>
    <s v="."/>
    <s v="https://catalogue.meggittsensing.com/CP103.png"/>
    <s v="https://catalogue.meggittsensing.com/CP103-en-datasheet.pdf"/>
    <s v="https://catalogue.meggittsensing.com/CP103/"/>
    <s v="."/>
    <s v="Switzerland"/>
    <n v="90262000"/>
    <n v="0.39"/>
    <s v=""/>
    <s v="."/>
    <x v="1"/>
    <x v="2"/>
    <s v="."/>
    <x v="7"/>
    <s v="EAC (Russia, Belarus, Kyrgyzstan, Armenia, Kazakhstan) / Validity : 29.09.2025_x000a_"/>
    <s v="Pattern approval (Russia) / Validity : 02.09.2025_x000a_"/>
    <s v="."/>
  </r>
  <r>
    <x v="25"/>
    <s v="143-103-000-642"/>
    <s v="DocManager"/>
    <x v="25"/>
    <x v="25"/>
    <x v="21"/>
    <s v="."/>
    <x v="4"/>
    <x v="3"/>
    <x v="4"/>
    <x v="2"/>
    <x v="2"/>
    <x v="2"/>
    <x v="3"/>
    <s v="."/>
    <s v="https://catalogue.meggittsensing.com/CP103.png"/>
    <s v="https://catalogue.meggittsensing.com/CP103-en-datasheet.pdf"/>
    <s v="https://catalogue.meggittsensing.com/CP103/"/>
    <s v="."/>
    <s v="Switzerland"/>
    <n v="90262000"/>
    <n v="0.21"/>
    <s v=""/>
    <s v="."/>
    <x v="1"/>
    <x v="2"/>
    <s v="."/>
    <x v="7"/>
    <s v="EAC (Russia, Belarus, Kyrgyzstan, Armenia, Kazakhstan) / Validity : 29.09.2025_x000a_"/>
    <s v="Pattern approval (Russia) / Validity : 02.09.2025_x000a_"/>
    <s v="."/>
  </r>
  <r>
    <x v="26"/>
    <s v="143-103-000-712"/>
    <s v="DocManager"/>
    <x v="26"/>
    <x v="26"/>
    <x v="22"/>
    <s v="."/>
    <x v="4"/>
    <x v="3"/>
    <x v="4"/>
    <x v="2"/>
    <x v="2"/>
    <x v="2"/>
    <x v="3"/>
    <s v="."/>
    <s v="https://catalogue.meggittsensing.com/CP103.png"/>
    <s v="https://catalogue.meggittsensing.com/CP103-en-datasheet.pdf"/>
    <s v="https://catalogue.meggittsensing.com/CP103/"/>
    <s v="."/>
    <s v="Switzerland"/>
    <n v="90319000999"/>
    <s v=""/>
    <s v=""/>
    <s v="."/>
    <x v="1"/>
    <x v="2"/>
    <s v="."/>
    <x v="7"/>
    <s v="EAC (Russia, Belarus, Kyrgyzstan, Armenia, Kazakhstan) / Validity : 29.09.2025_x000a_"/>
    <s v="Pattern approval (Russia) / Validity : 02.09.2025_x000a_"/>
    <s v="."/>
  </r>
  <r>
    <x v="27"/>
    <s v="143-103-000-732"/>
    <s v="DocManager"/>
    <x v="27"/>
    <x v="27"/>
    <x v="23"/>
    <s v="."/>
    <x v="4"/>
    <x v="3"/>
    <x v="4"/>
    <x v="2"/>
    <x v="2"/>
    <x v="2"/>
    <x v="3"/>
    <s v="."/>
    <s v="https://catalogue.meggittsensing.com/CP103.png"/>
    <s v="https://catalogue.meggittsensing.com/CP103-en-datasheet.pdf"/>
    <s v="https://catalogue.meggittsensing.com/CP103/"/>
    <s v="."/>
    <s v="Switzerland"/>
    <n v="90262000"/>
    <n v="0.42"/>
    <s v=""/>
    <s v="."/>
    <x v="1"/>
    <x v="2"/>
    <s v="."/>
    <x v="9"/>
    <s v="EAC (Russia, Belarus, Kyrgyzstan, Armenia, Kazakhstan) / Validity : 29.09.2025_x000a_"/>
    <s v="Pattern approval (Russia) / Validity : 02.09.2025_x000a_"/>
    <s v="."/>
  </r>
  <r>
    <x v="28"/>
    <s v="143-103-000-911"/>
    <s v="DocManager"/>
    <x v="28"/>
    <x v="28"/>
    <x v="24"/>
    <s v="."/>
    <x v="4"/>
    <x v="3"/>
    <x v="4"/>
    <x v="2"/>
    <x v="2"/>
    <x v="2"/>
    <x v="3"/>
    <s v="."/>
    <s v="https://catalogue.meggittsensing.com/CP103.png"/>
    <s v="https://catalogue.meggittsensing.com/CP103-en-datasheet.pdf"/>
    <s v="https://catalogue.meggittsensing.com/CP103/"/>
    <s v="."/>
    <s v="Switzerland"/>
    <n v="90262000"/>
    <s v=""/>
    <s v=""/>
    <s v="."/>
    <x v="1"/>
    <x v="2"/>
    <s v="."/>
    <x v="7"/>
    <s v="EAC (Russia, Belarus, Kyrgyzstan, Armenia, Kazakhstan) / Validity : 29.09.2025_x000a_"/>
    <s v="Pattern approval (Russia) / Validity : 02.09.2025_x000a_"/>
    <s v="."/>
  </r>
  <r>
    <x v="29"/>
    <s v="143-103-000-931"/>
    <s v="DocManager"/>
    <x v="29"/>
    <x v="29"/>
    <x v="25"/>
    <s v="."/>
    <x v="4"/>
    <x v="3"/>
    <x v="4"/>
    <x v="2"/>
    <x v="2"/>
    <x v="2"/>
    <x v="3"/>
    <s v="."/>
    <s v="https://catalogue.meggittsensing.com/CP103.png"/>
    <s v="https://catalogue.meggittsensing.com/CP103-en-datasheet.pdf"/>
    <s v="https://catalogue.meggittsensing.com/CP103/"/>
    <s v="."/>
    <s v="Switzerland"/>
    <n v="90262000"/>
    <n v="0.83"/>
    <s v=""/>
    <s v="."/>
    <x v="1"/>
    <x v="2"/>
    <s v="."/>
    <x v="8"/>
    <s v="EAC (Russia, Belarus, Kyrgyzstan, Armenia, Kazakhstan) / Validity : 29.09.2025_x000a_"/>
    <s v="Pattern approval (Russia) / Validity : 02.09.2025_x000a_"/>
    <s v="."/>
  </r>
  <r>
    <x v="30"/>
    <s v="143-104-000-101"/>
    <s v="DocManager"/>
    <x v="30"/>
    <x v="30"/>
    <x v="26"/>
    <s v="."/>
    <x v="5"/>
    <x v="3"/>
    <x v="5"/>
    <x v="2"/>
    <x v="1"/>
    <x v="3"/>
    <x v="4"/>
    <s v="."/>
    <s v=""/>
    <s v=""/>
    <s v=""/>
    <s v="."/>
    <s v="Switzerland"/>
    <n v="90262000"/>
    <n v="0.155"/>
    <s v=""/>
    <s v="."/>
    <x v="1"/>
    <x v="2"/>
    <s v="."/>
    <x v="2"/>
    <s v="No"/>
    <s v="No"/>
    <s v="."/>
  </r>
  <r>
    <x v="31"/>
    <s v="143-106-000-011"/>
    <s v="DocManager"/>
    <x v="31"/>
    <x v="31"/>
    <x v="27"/>
    <s v="."/>
    <x v="4"/>
    <x v="3"/>
    <x v="4"/>
    <x v="2"/>
    <x v="2"/>
    <x v="4"/>
    <x v="5"/>
    <s v="."/>
    <s v=""/>
    <s v=""/>
    <s v=""/>
    <s v="."/>
    <s v="Switzerland"/>
    <n v="90262000"/>
    <n v="0.63"/>
    <s v=""/>
    <s v="."/>
    <x v="1"/>
    <x v="2"/>
    <s v="."/>
    <x v="2"/>
    <s v="No"/>
    <s v="No"/>
    <s v="."/>
  </r>
  <r>
    <x v="32"/>
    <s v="143-106-000-111"/>
    <s v="DocManager"/>
    <x v="32"/>
    <x v="32"/>
    <x v="28"/>
    <s v="."/>
    <x v="4"/>
    <x v="3"/>
    <x v="4"/>
    <x v="2"/>
    <x v="2"/>
    <x v="4"/>
    <x v="5"/>
    <s v="."/>
    <s v=""/>
    <s v=""/>
    <s v=""/>
    <s v="."/>
    <s v="Switzerland"/>
    <n v="90262000"/>
    <n v="0.75"/>
    <s v=""/>
    <s v="."/>
    <x v="1"/>
    <x v="2"/>
    <s v="."/>
    <x v="2"/>
    <s v="No"/>
    <s v="No"/>
    <s v="."/>
  </r>
  <r>
    <x v="33"/>
    <s v="143-106-000-121"/>
    <s v="DocManager"/>
    <x v="33"/>
    <x v="33"/>
    <x v="29"/>
    <s v="."/>
    <x v="4"/>
    <x v="3"/>
    <x v="4"/>
    <x v="2"/>
    <x v="2"/>
    <x v="4"/>
    <x v="5"/>
    <s v="."/>
    <s v=""/>
    <s v=""/>
    <s v=""/>
    <s v="."/>
    <s v="Switzerland"/>
    <n v="90262000"/>
    <n v="0.8"/>
    <s v=""/>
    <s v="."/>
    <x v="1"/>
    <x v="2"/>
    <s v="."/>
    <x v="2"/>
    <s v="No"/>
    <s v="No"/>
    <s v="."/>
  </r>
  <r>
    <x v="34"/>
    <s v="143-107-000-012"/>
    <s v="DocManager"/>
    <x v="34"/>
    <x v="34"/>
    <x v="30"/>
    <s v="."/>
    <x v="4"/>
    <x v="3"/>
    <x v="4"/>
    <x v="2"/>
    <x v="2"/>
    <x v="2"/>
    <x v="3"/>
    <s v="."/>
    <s v=""/>
    <s v=""/>
    <s v=""/>
    <s v="."/>
    <s v="Switzerland"/>
    <n v="90262000"/>
    <n v="0.28000000000000003"/>
    <s v=""/>
    <s v="."/>
    <x v="1"/>
    <x v="2"/>
    <s v="."/>
    <x v="10"/>
    <s v="No"/>
    <s v="Pattern approval (Russia) / Validity : 02.09.2025_x000a_"/>
    <s v="."/>
  </r>
  <r>
    <x v="35"/>
    <s v="143-107-000-112"/>
    <s v="DocManager"/>
    <x v="35"/>
    <x v="35"/>
    <x v="31"/>
    <s v="."/>
    <x v="4"/>
    <x v="3"/>
    <x v="4"/>
    <x v="2"/>
    <x v="2"/>
    <x v="2"/>
    <x v="3"/>
    <s v="."/>
    <s v=""/>
    <s v=""/>
    <s v=""/>
    <s v="."/>
    <s v="Switzerland"/>
    <n v="90262000"/>
    <n v="0.34"/>
    <s v=""/>
    <s v="."/>
    <x v="1"/>
    <x v="2"/>
    <s v="."/>
    <x v="10"/>
    <s v="No"/>
    <s v="Pattern approval (Russia) / Validity : 02.09.2025_x000a_"/>
    <s v="."/>
  </r>
  <r>
    <x v="36"/>
    <s v="143-107-000-211"/>
    <s v="DocManager"/>
    <x v="36"/>
    <x v="36"/>
    <x v="32"/>
    <s v="."/>
    <x v="4"/>
    <x v="3"/>
    <x v="4"/>
    <x v="2"/>
    <x v="2"/>
    <x v="2"/>
    <x v="3"/>
    <s v="."/>
    <s v=""/>
    <s v=""/>
    <s v=""/>
    <s v="."/>
    <s v="Switzerland"/>
    <n v="90262000"/>
    <n v="0.46"/>
    <s v=""/>
    <s v="."/>
    <x v="1"/>
    <x v="2"/>
    <s v="."/>
    <x v="10"/>
    <s v="No"/>
    <s v="Pattern approval (Russia) / Validity : 02.09.2025_x000a_"/>
    <s v="."/>
  </r>
  <r>
    <x v="37"/>
    <s v="143-107-000-221"/>
    <s v="DocManager"/>
    <x v="37"/>
    <x v="37"/>
    <x v="33"/>
    <s v="."/>
    <x v="4"/>
    <x v="3"/>
    <x v="4"/>
    <x v="2"/>
    <x v="2"/>
    <x v="2"/>
    <x v="3"/>
    <s v="."/>
    <s v=""/>
    <s v=""/>
    <s v=""/>
    <s v="."/>
    <s v="Switzerland"/>
    <n v="90262000"/>
    <n v="0.46"/>
    <s v=""/>
    <s v="."/>
    <x v="1"/>
    <x v="2"/>
    <s v="."/>
    <x v="10"/>
    <s v="No"/>
    <s v="Pattern approval (Russia) / Validity : 02.09.2025_x000a_"/>
    <s v="."/>
  </r>
  <r>
    <x v="38"/>
    <s v="143-107-000-231"/>
    <s v="DocManager"/>
    <x v="38"/>
    <x v="38"/>
    <x v="34"/>
    <s v="."/>
    <x v="4"/>
    <x v="3"/>
    <x v="4"/>
    <x v="2"/>
    <x v="2"/>
    <x v="2"/>
    <x v="3"/>
    <s v="."/>
    <s v=""/>
    <s v=""/>
    <s v=""/>
    <s v="."/>
    <s v="Switzerland"/>
    <n v="90262000"/>
    <n v="0.47499999999999998"/>
    <s v=""/>
    <s v="."/>
    <x v="1"/>
    <x v="2"/>
    <s v="."/>
    <x v="10"/>
    <s v="No"/>
    <s v="Pattern approval (Russia) / Validity : 02.09.2025_x000a_"/>
    <s v="."/>
  </r>
  <r>
    <x v="39"/>
    <s v="143-107-000-241"/>
    <s v="DocManager"/>
    <x v="39"/>
    <x v="39"/>
    <x v="35"/>
    <s v="."/>
    <x v="4"/>
    <x v="3"/>
    <x v="4"/>
    <x v="2"/>
    <x v="2"/>
    <x v="2"/>
    <x v="3"/>
    <s v="."/>
    <s v=""/>
    <s v=""/>
    <s v=""/>
    <s v="."/>
    <s v="Switzerland"/>
    <n v="90262000"/>
    <n v="0.47499999999999998"/>
    <s v=""/>
    <s v="."/>
    <x v="1"/>
    <x v="2"/>
    <s v="."/>
    <x v="10"/>
    <s v="No"/>
    <s v="Pattern approval (Russia) / Validity : 02.09.2025_x000a_"/>
    <s v="."/>
  </r>
  <r>
    <x v="40"/>
    <s v="143-107-000-251"/>
    <s v="DocManager"/>
    <x v="40"/>
    <x v="40"/>
    <x v="36"/>
    <s v="."/>
    <x v="4"/>
    <x v="3"/>
    <x v="4"/>
    <x v="2"/>
    <x v="2"/>
    <x v="2"/>
    <x v="3"/>
    <s v="."/>
    <s v=""/>
    <s v=""/>
    <s v=""/>
    <s v="."/>
    <s v="Switzerland"/>
    <n v="90262000"/>
    <n v="0.46"/>
    <s v=""/>
    <s v="."/>
    <x v="1"/>
    <x v="2"/>
    <s v="."/>
    <x v="10"/>
    <s v="No"/>
    <s v="Pattern approval (Russia) / Validity : 02.09.2025_x000a_"/>
    <s v="."/>
  </r>
  <r>
    <x v="41"/>
    <s v="143-107-000-261"/>
    <s v="DocManager"/>
    <x v="41"/>
    <x v="41"/>
    <x v="37"/>
    <s v="."/>
    <x v="4"/>
    <x v="3"/>
    <x v="4"/>
    <x v="2"/>
    <x v="2"/>
    <x v="2"/>
    <x v="3"/>
    <s v="."/>
    <s v=""/>
    <s v=""/>
    <s v=""/>
    <s v="."/>
    <s v="Switzerland"/>
    <n v="90262000"/>
    <n v="0.48"/>
    <s v=""/>
    <s v="."/>
    <x v="1"/>
    <x v="2"/>
    <s v="."/>
    <x v="10"/>
    <s v="No"/>
    <s v="Pattern approval (Russia) / Validity : 02.09.2025_x000a_"/>
    <s v="."/>
  </r>
  <r>
    <x v="42"/>
    <s v="143-107-000-271"/>
    <s v="DocManager"/>
    <x v="42"/>
    <x v="42"/>
    <x v="38"/>
    <s v="."/>
    <x v="4"/>
    <x v="3"/>
    <x v="4"/>
    <x v="2"/>
    <x v="2"/>
    <x v="2"/>
    <x v="3"/>
    <s v="."/>
    <s v=""/>
    <s v=""/>
    <s v=""/>
    <s v="."/>
    <s v="Switzerland"/>
    <n v="90262000"/>
    <n v="0.46"/>
    <s v=""/>
    <s v="."/>
    <x v="1"/>
    <x v="2"/>
    <s v="."/>
    <x v="10"/>
    <s v="No"/>
    <s v="Pattern approval (Russia) / Validity : 02.09.2025_x000a_"/>
    <s v="."/>
  </r>
  <r>
    <x v="43"/>
    <s v="143-107-000-281"/>
    <s v="DocManager"/>
    <x v="43"/>
    <x v="43"/>
    <x v="39"/>
    <s v="."/>
    <x v="4"/>
    <x v="3"/>
    <x v="4"/>
    <x v="2"/>
    <x v="2"/>
    <x v="2"/>
    <x v="3"/>
    <s v="."/>
    <s v=""/>
    <s v=""/>
    <s v=""/>
    <s v="."/>
    <s v="Switzerland"/>
    <n v="90262000"/>
    <n v="0.49"/>
    <s v=""/>
    <s v="."/>
    <x v="1"/>
    <x v="2"/>
    <s v="."/>
    <x v="10"/>
    <s v="No"/>
    <s v="Pattern approval (Russia) / Validity : 02.09.2025_x000a_"/>
    <s v="."/>
  </r>
  <r>
    <x v="44"/>
    <s v="143-108-000-012"/>
    <s v="DocManager"/>
    <x v="44"/>
    <x v="44"/>
    <x v="40"/>
    <s v="."/>
    <x v="4"/>
    <x v="3"/>
    <x v="4"/>
    <x v="2"/>
    <x v="2"/>
    <x v="2"/>
    <x v="3"/>
    <s v="."/>
    <s v=""/>
    <s v=""/>
    <s v=""/>
    <s v="."/>
    <s v="Switzerland"/>
    <n v="90262000"/>
    <n v="0.77"/>
    <s v=""/>
    <s v="."/>
    <x v="1"/>
    <x v="2"/>
    <s v="."/>
    <x v="10"/>
    <s v="No"/>
    <s v="Pattern approval (Russia) / Validity : 02.09.2025_x000a_"/>
    <s v="."/>
  </r>
  <r>
    <x v="45"/>
    <s v="143-108-000-022"/>
    <s v="DocManager"/>
    <x v="45"/>
    <x v="45"/>
    <x v="41"/>
    <s v="."/>
    <x v="4"/>
    <x v="3"/>
    <x v="4"/>
    <x v="2"/>
    <x v="2"/>
    <x v="2"/>
    <x v="3"/>
    <s v="."/>
    <s v=""/>
    <s v=""/>
    <s v=""/>
    <s v="."/>
    <s v="Switzerland"/>
    <n v="90262000"/>
    <n v="1.3260000000000001"/>
    <s v=""/>
    <s v="."/>
    <x v="1"/>
    <x v="2"/>
    <s v="."/>
    <x v="10"/>
    <s v="No"/>
    <s v="Pattern approval (Russia) / Validity : 02.09.2025_x000a_"/>
    <s v="."/>
  </r>
  <r>
    <x v="46"/>
    <s v="143-108-000-032"/>
    <s v="DocManager"/>
    <x v="46"/>
    <x v="46"/>
    <x v="42"/>
    <s v="."/>
    <x v="4"/>
    <x v="3"/>
    <x v="4"/>
    <x v="2"/>
    <x v="2"/>
    <x v="2"/>
    <x v="3"/>
    <s v="."/>
    <s v=""/>
    <s v=""/>
    <s v=""/>
    <s v="."/>
    <s v="Switzerland"/>
    <n v="90262000"/>
    <n v="0.375"/>
    <s v=""/>
    <s v="."/>
    <x v="1"/>
    <x v="2"/>
    <s v="."/>
    <x v="10"/>
    <s v="No"/>
    <s v="Pattern approval (Russia) / Validity : 02.09.2025_x000a_"/>
    <s v="."/>
  </r>
  <r>
    <x v="47"/>
    <s v="143-108-000-042"/>
    <s v="DocManager"/>
    <x v="47"/>
    <x v="47"/>
    <x v="43"/>
    <s v="."/>
    <x v="4"/>
    <x v="3"/>
    <x v="4"/>
    <x v="2"/>
    <x v="2"/>
    <x v="2"/>
    <x v="3"/>
    <s v="."/>
    <s v=""/>
    <s v=""/>
    <s v=""/>
    <s v="."/>
    <s v="Switzerland"/>
    <n v="90262000"/>
    <n v="0.2"/>
    <s v=""/>
    <s v="."/>
    <x v="1"/>
    <x v="2"/>
    <s v="."/>
    <x v="10"/>
    <s v="No"/>
    <s v="Pattern approval (Russia) / Validity : 02.09.2025_x000a_"/>
    <s v="."/>
  </r>
  <r>
    <x v="48"/>
    <s v="143-113-000-732"/>
    <s v="DocManager"/>
    <x v="48"/>
    <x v="48"/>
    <x v="23"/>
    <s v="."/>
    <x v="4"/>
    <x v="3"/>
    <x v="4"/>
    <x v="2"/>
    <x v="2"/>
    <x v="3"/>
    <x v="4"/>
    <s v="."/>
    <s v=""/>
    <s v=""/>
    <s v=""/>
    <s v="."/>
    <s v="Switzerland"/>
    <n v="90262000"/>
    <n v="0.42"/>
    <s v=""/>
    <s v="."/>
    <x v="1"/>
    <x v="2"/>
    <s v="."/>
    <x v="11"/>
    <s v="No"/>
    <s v="Pattern approval (Russia) / Validity : 02.09.2025_x000a_"/>
    <s v="."/>
  </r>
  <r>
    <x v="49"/>
    <s v="143-211-000-022"/>
    <s v="DocManager"/>
    <x v="49"/>
    <x v="49"/>
    <x v="44"/>
    <s v="."/>
    <x v="6"/>
    <x v="3"/>
    <x v="6"/>
    <x v="2"/>
    <x v="3"/>
    <x v="2"/>
    <x v="6"/>
    <s v="."/>
    <s v="https://catalogue.meggittsensing.com/CP211.png"/>
    <s v="https://catalogue.meggittsensing.com/CP211-en-datasheet.pdf"/>
    <s v="https://catalogue.meggittsensing.com/CP211/"/>
    <s v="."/>
    <s v="Switzerland"/>
    <n v="90262000"/>
    <n v="0.05"/>
    <s v=""/>
    <s v="."/>
    <x v="1"/>
    <x v="2"/>
    <s v="."/>
    <x v="12"/>
    <s v="EAC (Russia, Belarus, Kyrgyzstan, Armenia, Kazakhstan) / Validity : 29.09.2025_x000a_"/>
    <s v="Pattern approval (Russia) / Validity : 02.09.2025_x000a_"/>
    <s v="."/>
  </r>
  <r>
    <x v="50"/>
    <s v="143-211-000-032"/>
    <s v="DocManager"/>
    <x v="50"/>
    <x v="50"/>
    <x v="45"/>
    <s v="."/>
    <x v="6"/>
    <x v="3"/>
    <x v="6"/>
    <x v="2"/>
    <x v="3"/>
    <x v="2"/>
    <x v="6"/>
    <s v="."/>
    <s v="https://catalogue.meggittsensing.com/CP211.png"/>
    <s v="https://catalogue.meggittsensing.com/CP211-en-datasheet.pdf"/>
    <s v="https://catalogue.meggittsensing.com/CP211/"/>
    <s v="."/>
    <s v="Switzerland"/>
    <n v="90262000"/>
    <n v="0.06"/>
    <s v=""/>
    <s v="."/>
    <x v="1"/>
    <x v="2"/>
    <s v="."/>
    <x v="12"/>
    <s v="EAC (Russia, Belarus, Kyrgyzstan, Armenia, Kazakhstan) / Validity : 29.09.2025_x000a_"/>
    <s v="Pattern approval (Russia) / Validity : 02.09.2025_x000a_"/>
    <s v="."/>
  </r>
  <r>
    <x v="51"/>
    <s v="143-211-000-042"/>
    <s v="DocManager"/>
    <x v="51"/>
    <x v="51"/>
    <x v="46"/>
    <s v="."/>
    <x v="6"/>
    <x v="3"/>
    <x v="6"/>
    <x v="2"/>
    <x v="3"/>
    <x v="2"/>
    <x v="6"/>
    <s v="."/>
    <s v="https://catalogue.meggittsensing.com/CP211.png"/>
    <s v="https://catalogue.meggittsensing.com/CP211-en-datasheet.pdf"/>
    <s v="https://catalogue.meggittsensing.com/CP211/"/>
    <s v="."/>
    <s v="Switzerland"/>
    <n v="90262000"/>
    <n v="0.08"/>
    <s v=""/>
    <s v="."/>
    <x v="1"/>
    <x v="2"/>
    <s v="."/>
    <x v="12"/>
    <s v="EAC (Russia, Belarus, Kyrgyzstan, Armenia, Kazakhstan) / Validity : 29.09.2025_x000a_"/>
    <s v="Pattern approval (Russia) / Validity : 02.09.2025_x000a_"/>
    <s v="."/>
  </r>
  <r>
    <x v="52"/>
    <s v="143-211-000-052"/>
    <s v="DocManager"/>
    <x v="52"/>
    <x v="52"/>
    <x v="47"/>
    <s v="."/>
    <x v="6"/>
    <x v="3"/>
    <x v="6"/>
    <x v="2"/>
    <x v="3"/>
    <x v="2"/>
    <x v="6"/>
    <s v="."/>
    <s v="https://catalogue.meggittsensing.com/CP211.png"/>
    <s v="https://catalogue.meggittsensing.com/CP211-en-datasheet.pdf"/>
    <s v="https://catalogue.meggittsensing.com/CP211/"/>
    <s v="."/>
    <s v="Switzerland"/>
    <n v="90262000"/>
    <n v="0.1"/>
    <s v=""/>
    <s v="."/>
    <x v="1"/>
    <x v="2"/>
    <s v="."/>
    <x v="12"/>
    <s v="EAC (Russia, Belarus, Kyrgyzstan, Armenia, Kazakhstan) / Validity : 29.09.2025_x000a_"/>
    <s v="Pattern approval (Russia) / Validity : 02.09.2025_x000a_"/>
    <s v="."/>
  </r>
  <r>
    <x v="53"/>
    <s v="143-211-000-122"/>
    <s v="DocManager"/>
    <x v="53"/>
    <x v="53"/>
    <x v="48"/>
    <s v="."/>
    <x v="6"/>
    <x v="3"/>
    <x v="6"/>
    <x v="2"/>
    <x v="3"/>
    <x v="2"/>
    <x v="6"/>
    <s v="."/>
    <s v="https://catalogue.meggittsensing.com/CP211.png"/>
    <s v="https://catalogue.meggittsensing.com/CP211-en-datasheet.pdf"/>
    <s v="https://catalogue.meggittsensing.com/CP211/"/>
    <s v="."/>
    <s v="Switzerland"/>
    <n v="90262000"/>
    <s v=""/>
    <s v=""/>
    <s v="."/>
    <x v="1"/>
    <x v="2"/>
    <s v="."/>
    <x v="12"/>
    <s v="EAC (Russia, Belarus, Kyrgyzstan, Armenia, Kazakhstan) / Validity : 29.09.2025_x000a_"/>
    <s v="Pattern approval (Russia) / Validity : 02.09.2025_x000a_"/>
    <s v="."/>
  </r>
  <r>
    <x v="54"/>
    <s v="143-211-000-132"/>
    <s v="DocManager"/>
    <x v="54"/>
    <x v="54"/>
    <x v="49"/>
    <s v="."/>
    <x v="6"/>
    <x v="3"/>
    <x v="6"/>
    <x v="2"/>
    <x v="3"/>
    <x v="2"/>
    <x v="6"/>
    <s v="."/>
    <s v="https://catalogue.meggittsensing.com/CP211.png"/>
    <s v="https://catalogue.meggittsensing.com/CP211-en-datasheet.pdf"/>
    <s v="https://catalogue.meggittsensing.com/CP211/"/>
    <s v="."/>
    <s v="Switzerland"/>
    <n v="90262000"/>
    <n v="0.08"/>
    <s v=""/>
    <s v="."/>
    <x v="1"/>
    <x v="2"/>
    <s v="."/>
    <x v="12"/>
    <s v="EAC (Russia, Belarus, Kyrgyzstan, Armenia, Kazakhstan) / Validity : 29.09.2025_x000a_"/>
    <s v="Pattern approval (Russia) / Validity : 02.09.2025_x000a_"/>
    <s v="."/>
  </r>
  <r>
    <x v="55"/>
    <s v="143-211-000-142"/>
    <s v="DocManager"/>
    <x v="55"/>
    <x v="55"/>
    <x v="50"/>
    <s v="."/>
    <x v="6"/>
    <x v="3"/>
    <x v="6"/>
    <x v="2"/>
    <x v="3"/>
    <x v="2"/>
    <x v="6"/>
    <s v="."/>
    <s v="https://catalogue.meggittsensing.com/CP211.png"/>
    <s v="https://catalogue.meggittsensing.com/CP211-en-datasheet.pdf"/>
    <s v="https://catalogue.meggittsensing.com/CP211/"/>
    <s v="."/>
    <s v="Switzerland"/>
    <n v="90262000"/>
    <s v=""/>
    <s v=""/>
    <s v="."/>
    <x v="1"/>
    <x v="2"/>
    <s v="."/>
    <x v="12"/>
    <s v="EAC (Russia, Belarus, Kyrgyzstan, Armenia, Kazakhstan) / Validity : 29.09.2025_x000a_"/>
    <s v="Pattern approval (Russia) / Validity : 02.09.2025_x000a_"/>
    <s v="."/>
  </r>
  <r>
    <x v="56"/>
    <s v="143-211-000-152"/>
    <s v="DocManager"/>
    <x v="56"/>
    <x v="56"/>
    <x v="51"/>
    <s v="."/>
    <x v="6"/>
    <x v="3"/>
    <x v="6"/>
    <x v="2"/>
    <x v="3"/>
    <x v="2"/>
    <x v="6"/>
    <s v="."/>
    <s v="https://catalogue.meggittsensing.com/CP211.png"/>
    <s v="https://catalogue.meggittsensing.com/CP211-en-datasheet.pdf"/>
    <s v="https://catalogue.meggittsensing.com/CP211/"/>
    <s v="."/>
    <s v="Switzerland"/>
    <n v="90262000"/>
    <s v=""/>
    <s v=""/>
    <s v="."/>
    <x v="1"/>
    <x v="2"/>
    <s v="."/>
    <x v="12"/>
    <s v="EAC (Russia, Belarus, Kyrgyzstan, Armenia, Kazakhstan) / Validity : 29.09.2025_x000a_"/>
    <s v="Pattern approval (Russia) / Validity : 02.09.2025_x000a_"/>
    <s v="."/>
  </r>
  <r>
    <x v="57"/>
    <s v="143-211-000-162"/>
    <s v="DocManager"/>
    <x v="57"/>
    <x v="57"/>
    <x v="52"/>
    <s v="."/>
    <x v="6"/>
    <x v="3"/>
    <x v="6"/>
    <x v="2"/>
    <x v="3"/>
    <x v="2"/>
    <x v="6"/>
    <s v="."/>
    <s v="https://catalogue.meggittsensing.com/CP211.png"/>
    <s v="https://catalogue.meggittsensing.com/CP211-en-datasheet.pdf"/>
    <s v="https://catalogue.meggittsensing.com/CP211/"/>
    <s v="."/>
    <s v="Switzerland"/>
    <n v="90262000"/>
    <n v="0.14000000000000001"/>
    <s v=""/>
    <s v="."/>
    <x v="1"/>
    <x v="2"/>
    <s v="."/>
    <x v="12"/>
    <s v="EAC (Russia, Belarus, Kyrgyzstan, Armenia, Kazakhstan) / Validity : 29.09.2025_x000a_"/>
    <s v="Pattern approval (Russia) / Validity : 02.09.2025_x000a_"/>
    <s v="."/>
  </r>
  <r>
    <x v="58"/>
    <s v="143-215-901-022"/>
    <s v="DocManager"/>
    <x v="58"/>
    <x v="58"/>
    <x v="53"/>
    <s v="."/>
    <x v="7"/>
    <x v="4"/>
    <x v="7"/>
    <x v="3"/>
    <x v="4"/>
    <x v="5"/>
    <x v="7"/>
    <s v="."/>
    <s v=""/>
    <s v=""/>
    <s v=""/>
    <s v="."/>
    <m/>
    <m/>
    <s v=""/>
    <s v=""/>
    <s v="."/>
    <x v="2"/>
    <x v="3"/>
    <s v="."/>
    <x v="13"/>
    <s v="N/A"/>
    <s v="N/A"/>
    <s v="."/>
  </r>
  <r>
    <x v="59"/>
    <s v="143-215-902-011"/>
    <s v="DocManager"/>
    <x v="59"/>
    <x v="59"/>
    <x v="54"/>
    <s v="."/>
    <x v="7"/>
    <x v="4"/>
    <x v="7"/>
    <x v="3"/>
    <x v="4"/>
    <x v="5"/>
    <x v="8"/>
    <s v="."/>
    <s v="https://catalogue.meggittsensing.com/CP211.png"/>
    <s v="https://catalogue.meggittsensing.com/CP211-en-datasheet.pdf"/>
    <s v="https://catalogue.meggittsensing.com/CP211/"/>
    <s v="."/>
    <m/>
    <m/>
    <s v=""/>
    <s v=""/>
    <s v="."/>
    <x v="2"/>
    <x v="3"/>
    <s v="."/>
    <x v="13"/>
    <s v="N/A"/>
    <s v="N/A"/>
    <s v="."/>
  </r>
  <r>
    <x v="60"/>
    <s v="143-215-903-011"/>
    <s v="DocManager"/>
    <x v="59"/>
    <x v="59"/>
    <x v="55"/>
    <s v="."/>
    <x v="7"/>
    <x v="4"/>
    <x v="7"/>
    <x v="3"/>
    <x v="4"/>
    <x v="5"/>
    <x v="8"/>
    <s v="."/>
    <s v="https://catalogue.meggittsensing.com/CP211.png"/>
    <s v="https://catalogue.meggittsensing.com/CP211-en-datasheet.pdf"/>
    <s v="https://catalogue.meggittsensing.com/CP211/"/>
    <s v="."/>
    <m/>
    <m/>
    <s v=""/>
    <s v=""/>
    <s v="."/>
    <x v="2"/>
    <x v="3"/>
    <s v="."/>
    <x v="13"/>
    <s v="N/A"/>
    <s v="N/A"/>
    <s v="."/>
  </r>
  <r>
    <x v="61"/>
    <s v="143-216-000-021"/>
    <s v="DocManager"/>
    <x v="60"/>
    <x v="60"/>
    <x v="56"/>
    <s v="."/>
    <x v="8"/>
    <x v="5"/>
    <x v="8"/>
    <x v="2"/>
    <x v="3"/>
    <x v="2"/>
    <x v="9"/>
    <s v="."/>
    <s v=""/>
    <s v=""/>
    <s v=""/>
    <s v="."/>
    <s v="Switzerland"/>
    <n v="90262000"/>
    <s v=""/>
    <s v=""/>
    <s v="."/>
    <x v="1"/>
    <x v="2"/>
    <s v="."/>
    <x v="12"/>
    <s v="EAC (Russia, Belarus, Kyrgyzstan, Armenia, Kazakhstan) / Validity : 29.09.2025_x000a_"/>
    <s v="Pattern approval (Russia) / Validity : 02.09.2025_x000a_"/>
    <s v="."/>
  </r>
  <r>
    <x v="62"/>
    <s v="143-216-000-031"/>
    <s v="DocManager"/>
    <x v="61"/>
    <x v="61"/>
    <x v="57"/>
    <s v="."/>
    <x v="8"/>
    <x v="5"/>
    <x v="8"/>
    <x v="2"/>
    <x v="3"/>
    <x v="2"/>
    <x v="9"/>
    <s v="."/>
    <s v=""/>
    <s v=""/>
    <s v=""/>
    <s v="."/>
    <s v="Switzerland"/>
    <n v="90262000"/>
    <n v="5.2999999999999999E-2"/>
    <s v=""/>
    <s v="."/>
    <x v="1"/>
    <x v="2"/>
    <s v="."/>
    <x v="12"/>
    <s v="EAC (Russia, Belarus, Kyrgyzstan, Armenia, Kazakhstan) / Validity : 29.09.2025_x000a_"/>
    <s v="Pattern approval (Russia) / Validity : 02.09.2025_x000a_"/>
    <s v="."/>
  </r>
  <r>
    <x v="63"/>
    <s v="143-216-000-041"/>
    <s v="DocManager"/>
    <x v="62"/>
    <x v="62"/>
    <x v="58"/>
    <s v="."/>
    <x v="8"/>
    <x v="5"/>
    <x v="8"/>
    <x v="2"/>
    <x v="3"/>
    <x v="2"/>
    <x v="9"/>
    <s v="."/>
    <s v=""/>
    <s v=""/>
    <s v=""/>
    <s v="."/>
    <s v="Switzerland"/>
    <n v="90262000"/>
    <n v="3.2"/>
    <s v=""/>
    <s v="."/>
    <x v="1"/>
    <x v="2"/>
    <s v="."/>
    <x v="12"/>
    <s v="EAC (Russia, Belarus, Kyrgyzstan, Armenia, Kazakhstan) / Validity : 29.09.2025_x000a_"/>
    <s v="Pattern approval (Russia) / Validity : 02.09.2025_x000a_"/>
    <s v="."/>
  </r>
  <r>
    <x v="64"/>
    <s v="143-216-000-121"/>
    <s v="DocManager"/>
    <x v="63"/>
    <x v="63"/>
    <x v="59"/>
    <s v="."/>
    <x v="8"/>
    <x v="5"/>
    <x v="8"/>
    <x v="2"/>
    <x v="3"/>
    <x v="2"/>
    <x v="6"/>
    <s v="."/>
    <s v=""/>
    <s v=""/>
    <s v=""/>
    <s v="."/>
    <s v="Switzerland"/>
    <n v="90262000"/>
    <s v=""/>
    <s v=""/>
    <s v="."/>
    <x v="1"/>
    <x v="2"/>
    <s v="."/>
    <x v="12"/>
    <s v="EAC (Russia, Belarus, Kyrgyzstan, Armenia, Kazakhstan) / Validity : 29.09.2025_x000a_"/>
    <s v="Pattern approval (Russia) / Validity : 02.09.2025_x000a_"/>
    <s v="."/>
  </r>
  <r>
    <x v="65"/>
    <s v="143-216-000-131"/>
    <s v="DocManager"/>
    <x v="64"/>
    <x v="64"/>
    <x v="60"/>
    <s v="."/>
    <x v="8"/>
    <x v="5"/>
    <x v="8"/>
    <x v="2"/>
    <x v="3"/>
    <x v="2"/>
    <x v="6"/>
    <s v="."/>
    <s v=""/>
    <s v=""/>
    <s v=""/>
    <s v="."/>
    <s v="Switzerland"/>
    <n v="90262000"/>
    <n v="6.5000000000000002E-2"/>
    <s v=""/>
    <s v="."/>
    <x v="1"/>
    <x v="2"/>
    <s v="."/>
    <x v="12"/>
    <s v="EAC (Russia, Belarus, Kyrgyzstan, Armenia, Kazakhstan) / Validity : 29.09.2025_x000a_"/>
    <s v="Pattern approval (Russia) / Validity : 02.09.2025_x000a_"/>
    <s v="."/>
  </r>
  <r>
    <x v="66"/>
    <s v="143-216-000-141"/>
    <s v="DocManager"/>
    <x v="65"/>
    <x v="65"/>
    <x v="61"/>
    <s v="."/>
    <x v="8"/>
    <x v="5"/>
    <x v="8"/>
    <x v="2"/>
    <x v="3"/>
    <x v="2"/>
    <x v="6"/>
    <s v="."/>
    <s v=""/>
    <s v=""/>
    <s v=""/>
    <s v="."/>
    <s v="Switzerland"/>
    <n v="90262000"/>
    <s v=""/>
    <s v=""/>
    <s v="."/>
    <x v="1"/>
    <x v="2"/>
    <s v="."/>
    <x v="12"/>
    <s v="EAC (Russia, Belarus, Kyrgyzstan, Armenia, Kazakhstan) / Validity : 29.09.2025_x000a_"/>
    <s v="Pattern approval (Russia) / Validity : 02.09.2025_x000a_"/>
    <s v="."/>
  </r>
  <r>
    <x v="67"/>
    <s v="143-216-000-151"/>
    <s v="DocManager"/>
    <x v="66"/>
    <x v="66"/>
    <x v="62"/>
    <s v="."/>
    <x v="8"/>
    <x v="5"/>
    <x v="8"/>
    <x v="2"/>
    <x v="3"/>
    <x v="2"/>
    <x v="6"/>
    <s v="."/>
    <s v=""/>
    <s v=""/>
    <s v=""/>
    <s v="."/>
    <s v="Switzerland"/>
    <n v="90262000"/>
    <n v="0.09"/>
    <s v=""/>
    <s v="."/>
    <x v="1"/>
    <x v="2"/>
    <s v="."/>
    <x v="12"/>
    <s v="EAC (Russia, Belarus, Kyrgyzstan, Armenia, Kazakhstan) / Validity : 29.09.2025_x000a_"/>
    <s v="Pattern approval (Russia) / Validity : 02.09.2025_x000a_"/>
    <s v="."/>
  </r>
  <r>
    <x v="68"/>
    <s v="143-216-000-161"/>
    <s v="DocManager"/>
    <x v="67"/>
    <x v="67"/>
    <x v="63"/>
    <s v="."/>
    <x v="8"/>
    <x v="5"/>
    <x v="8"/>
    <x v="2"/>
    <x v="3"/>
    <x v="2"/>
    <x v="6"/>
    <s v="."/>
    <s v=""/>
    <s v=""/>
    <s v=""/>
    <s v="."/>
    <s v="Switzerland"/>
    <n v="90262000"/>
    <s v=""/>
    <s v=""/>
    <s v="."/>
    <x v="1"/>
    <x v="2"/>
    <s v="."/>
    <x v="12"/>
    <s v="EAC (Russia, Belarus, Kyrgyzstan, Armenia, Kazakhstan) / Validity : 29.09.2025_x000a_"/>
    <s v="Pattern approval (Russia) / Validity : 02.09.2025_x000a_"/>
    <s v="."/>
  </r>
  <r>
    <x v="69"/>
    <s v="143-216-000-251"/>
    <s v="DocManager"/>
    <x v="68"/>
    <x v="68"/>
    <x v="64"/>
    <s v="."/>
    <x v="8"/>
    <x v="5"/>
    <x v="8"/>
    <x v="2"/>
    <x v="3"/>
    <x v="2"/>
    <x v="9"/>
    <s v="."/>
    <s v=""/>
    <s v=""/>
    <s v=""/>
    <s v="."/>
    <s v="Switzerland"/>
    <n v="90262000"/>
    <n v="0.14000000000000001"/>
    <s v=""/>
    <s v="."/>
    <x v="1"/>
    <x v="2"/>
    <s v="."/>
    <x v="12"/>
    <s v="EAC (Russia, Belarus, Kyrgyzstan, Armenia, Kazakhstan) / Validity : 29.09.2025_x000a_"/>
    <s v="Pattern approval (Russia) / Validity : 02.09.2025_x000a_"/>
    <s v="."/>
  </r>
  <r>
    <x v="70"/>
    <s v="143-216-000-351"/>
    <s v="DocManager"/>
    <x v="69"/>
    <x v="69"/>
    <x v="65"/>
    <s v="."/>
    <x v="8"/>
    <x v="5"/>
    <x v="8"/>
    <x v="2"/>
    <x v="3"/>
    <x v="2"/>
    <x v="9"/>
    <s v="."/>
    <s v=""/>
    <s v=""/>
    <s v=""/>
    <s v="."/>
    <s v="Switzerland"/>
    <n v="90262000"/>
    <n v="0.16"/>
    <s v=""/>
    <s v="."/>
    <x v="1"/>
    <x v="2"/>
    <s v="."/>
    <x v="12"/>
    <s v="EAC (Russia, Belarus, Kyrgyzstan, Armenia, Kazakhstan) / Validity : 29.09.2025_x000a_"/>
    <s v="Pattern approval (Russia) / Validity : 02.09.2025_x000a_"/>
    <s v="."/>
  </r>
  <r>
    <x v="71"/>
    <s v="143-232-000-112"/>
    <s v="DocManager"/>
    <x v="70"/>
    <x v="70"/>
    <x v="66"/>
    <s v="."/>
    <x v="9"/>
    <x v="6"/>
    <x v="8"/>
    <x v="2"/>
    <x v="2"/>
    <x v="3"/>
    <x v="10"/>
    <s v="."/>
    <s v=""/>
    <s v=""/>
    <s v=""/>
    <s v="."/>
    <s v="Switzerland"/>
    <n v="90262000"/>
    <n v="0.122"/>
    <s v=""/>
    <s v="."/>
    <x v="1"/>
    <x v="2"/>
    <s v="."/>
    <x v="14"/>
    <s v="EAC (Russia, Belarus, Kyrgyzstan, Armenia, Kazakhstan) / Validity : 29.09.2025_x000a_"/>
    <s v="Pattern approval (Russia) / Validity : 02.09.2025_x000a_"/>
    <s v="."/>
  </r>
  <r>
    <x v="72"/>
    <s v="143-232-000-222"/>
    <s v="DocManager"/>
    <x v="71"/>
    <x v="71"/>
    <x v="66"/>
    <s v="."/>
    <x v="9"/>
    <x v="6"/>
    <x v="8"/>
    <x v="2"/>
    <x v="2"/>
    <x v="3"/>
    <x v="10"/>
    <s v="."/>
    <s v=""/>
    <s v=""/>
    <s v=""/>
    <s v="."/>
    <s v="Switzerland"/>
    <n v="90262000"/>
    <n v="0.112"/>
    <s v=""/>
    <s v="."/>
    <x v="1"/>
    <x v="2"/>
    <s v="."/>
    <x v="15"/>
    <s v="EAC (Russia, Belarus, Kyrgyzstan, Armenia, Kazakhstan) / Validity : 29.09.2025_x000a_"/>
    <s v="Pattern approval (Russia) / Validity : 02.09.2025_x000a_"/>
    <s v="."/>
  </r>
  <r>
    <x v="73"/>
    <s v="143-232-000-232"/>
    <s v="DocManager"/>
    <x v="72"/>
    <x v="72"/>
    <x v="67"/>
    <s v="."/>
    <x v="9"/>
    <x v="6"/>
    <x v="8"/>
    <x v="2"/>
    <x v="2"/>
    <x v="3"/>
    <x v="10"/>
    <s v="."/>
    <s v=""/>
    <s v=""/>
    <s v=""/>
    <s v="."/>
    <s v="Switzerland"/>
    <n v="90262000"/>
    <n v="0.20499999999999999"/>
    <s v=""/>
    <s v="."/>
    <x v="1"/>
    <x v="2"/>
    <s v="."/>
    <x v="15"/>
    <s v="EAC (Russia, Belarus, Kyrgyzstan, Armenia, Kazakhstan) / Validity : 29.09.2025_x000a_"/>
    <s v="Pattern approval (Russia) / Validity : 02.09.2025_x000a_"/>
    <s v="."/>
  </r>
  <r>
    <x v="74"/>
    <s v="143-232-901-321"/>
    <s v="DocManager"/>
    <x v="73"/>
    <x v="59"/>
    <x v="68"/>
    <s v="."/>
    <x v="7"/>
    <x v="4"/>
    <x v="7"/>
    <x v="2"/>
    <x v="2"/>
    <x v="5"/>
    <x v="11"/>
    <s v="."/>
    <s v=""/>
    <s v=""/>
    <s v=""/>
    <s v="."/>
    <s v="Switzerland"/>
    <n v="73182291"/>
    <n v="1E-3"/>
    <s v=""/>
    <s v="."/>
    <x v="2"/>
    <x v="3"/>
    <s v="."/>
    <x v="13"/>
    <s v="N/A"/>
    <s v="N/A"/>
    <s v="."/>
  </r>
  <r>
    <x v="75"/>
    <s v="143-233-000-022"/>
    <s v="DocManager"/>
    <x v="74"/>
    <x v="73"/>
    <x v="69"/>
    <s v="."/>
    <x v="9"/>
    <x v="6"/>
    <x v="8"/>
    <x v="2"/>
    <x v="2"/>
    <x v="3"/>
    <x v="12"/>
    <s v="."/>
    <s v=""/>
    <s v=""/>
    <s v=""/>
    <s v="."/>
    <s v="Switzerland"/>
    <n v="90262000"/>
    <n v="0.48499999999999999"/>
    <s v=""/>
    <s v="."/>
    <x v="1"/>
    <x v="2"/>
    <s v="."/>
    <x v="15"/>
    <s v="EAC (Russia, Belarus, Kyrgyzstan, Armenia, Kazakhstan) / Validity : 29.09.2025_x000a_"/>
    <s v="Pattern approval (Russia) / Validity : 02.09.2025_x000a_"/>
    <s v="."/>
  </r>
  <r>
    <x v="76"/>
    <s v="143-235-000-012"/>
    <s v="DocManager"/>
    <x v="75"/>
    <x v="74"/>
    <x v="70"/>
    <s v="."/>
    <x v="9"/>
    <x v="6"/>
    <x v="8"/>
    <x v="2"/>
    <x v="2"/>
    <x v="6"/>
    <x v="13"/>
    <s v="."/>
    <s v="https://catalogue.meggittsensing.com/CP235.png"/>
    <s v="https://catalogue.meggittsensing.com/CP235-en-datasheet.pdf"/>
    <s v="https://catalogue.meggittsensing.com/CP235/"/>
    <s v="."/>
    <s v="Switzerland"/>
    <n v="90262000"/>
    <n v="0.35"/>
    <s v=""/>
    <s v="."/>
    <x v="1"/>
    <x v="2"/>
    <s v="."/>
    <x v="15"/>
    <s v="EAC (Russia, Belarus, Kyrgyzstan, Armenia, Kazakhstan) / Validity : 29.09.2025_x000a_"/>
    <s v="No"/>
    <s v="."/>
  </r>
  <r>
    <x v="77"/>
    <s v="143-235-000-022"/>
    <s v="DocManager"/>
    <x v="76"/>
    <x v="75"/>
    <x v="71"/>
    <s v="."/>
    <x v="9"/>
    <x v="6"/>
    <x v="8"/>
    <x v="2"/>
    <x v="2"/>
    <x v="6"/>
    <x v="13"/>
    <s v="."/>
    <s v="https://catalogue.meggittsensing.com/CP235.png"/>
    <s v="https://catalogue.meggittsensing.com/CP235-en-datasheet.pdf"/>
    <s v="https://catalogue.meggittsensing.com/CP235/"/>
    <s v="."/>
    <s v="Switzerland"/>
    <n v="90262000"/>
    <n v="0.76"/>
    <s v=""/>
    <s v="."/>
    <x v="1"/>
    <x v="2"/>
    <s v="."/>
    <x v="15"/>
    <s v="EAC (Russia, Belarus, Kyrgyzstan, Armenia, Kazakhstan) / Validity : 29.09.2025_x000a_"/>
    <s v="No"/>
    <s v="."/>
  </r>
  <r>
    <x v="78"/>
    <s v="143-236-000-012"/>
    <s v="DocManager"/>
    <x v="77"/>
    <x v="76"/>
    <x v="72"/>
    <s v="."/>
    <x v="9"/>
    <x v="6"/>
    <x v="8"/>
    <x v="2"/>
    <x v="2"/>
    <x v="3"/>
    <x v="12"/>
    <s v="."/>
    <s v=""/>
    <s v=""/>
    <s v=""/>
    <s v="."/>
    <s v="Switzerland"/>
    <n v="90262000"/>
    <n v="0.35"/>
    <s v=""/>
    <s v="."/>
    <x v="1"/>
    <x v="2"/>
    <s v="."/>
    <x v="15"/>
    <s v="EAC (Russia, Belarus, Kyrgyzstan, Armenia, Kazakhstan) / Validity : 29.09.2025_x000a_"/>
    <s v="No"/>
    <s v="."/>
  </r>
  <r>
    <x v="79"/>
    <s v="143-237-000-012"/>
    <s v="DocManager"/>
    <x v="78"/>
    <x v="77"/>
    <x v="70"/>
    <s v="."/>
    <x v="9"/>
    <x v="6"/>
    <x v="8"/>
    <x v="2"/>
    <x v="2"/>
    <x v="3"/>
    <x v="12"/>
    <s v="."/>
    <s v=""/>
    <s v=""/>
    <s v=""/>
    <s v="."/>
    <s v="Switzerland"/>
    <n v="90262000"/>
    <n v="0.36"/>
    <s v=""/>
    <s v="."/>
    <x v="1"/>
    <x v="2"/>
    <s v="."/>
    <x v="16"/>
    <s v="EAC (Russia, Belarus, Kyrgyzstan, Armenia, Kazakhstan) / Validity : 29.09.2025_x000a_"/>
    <s v="No"/>
    <s v="."/>
  </r>
  <r>
    <x v="80"/>
    <s v="143-238-000-021"/>
    <s v="DocManager"/>
    <x v="79"/>
    <x v="78"/>
    <x v="73"/>
    <s v="."/>
    <x v="9"/>
    <x v="6"/>
    <x v="8"/>
    <x v="2"/>
    <x v="2"/>
    <x v="3"/>
    <x v="14"/>
    <s v="."/>
    <s v=""/>
    <s v=""/>
    <s v=""/>
    <s v="."/>
    <s v="Switzerland"/>
    <n v="90262000"/>
    <n v="0.11"/>
    <s v=""/>
    <s v="."/>
    <x v="1"/>
    <x v="2"/>
    <s v="."/>
    <x v="15"/>
    <s v="EAC (Russia, Belarus, Kyrgyzstan, Armenia, Kazakhstan) / Validity : 29.09.2025_x000a_"/>
    <s v="No"/>
    <s v="."/>
  </r>
  <r>
    <x v="81"/>
    <s v="143-502-000-021"/>
    <s v="DocManager"/>
    <x v="80"/>
    <x v="79"/>
    <x v="74"/>
    <s v="."/>
    <x v="10"/>
    <x v="5"/>
    <x v="9"/>
    <x v="2"/>
    <x v="2"/>
    <x v="2"/>
    <x v="7"/>
    <s v="."/>
    <s v=""/>
    <s v=""/>
    <s v=""/>
    <s v="."/>
    <s v="Switzerland"/>
    <n v="90262000"/>
    <s v=""/>
    <s v=""/>
    <s v="."/>
    <x v="1"/>
    <x v="2"/>
    <s v="."/>
    <x v="17"/>
    <s v="No"/>
    <s v="No"/>
    <s v="."/>
  </r>
  <r>
    <x v="82"/>
    <s v="143-502-000-031"/>
    <s v="DocManager"/>
    <x v="81"/>
    <x v="80"/>
    <x v="75"/>
    <s v="."/>
    <x v="10"/>
    <x v="5"/>
    <x v="9"/>
    <x v="2"/>
    <x v="2"/>
    <x v="2"/>
    <x v="7"/>
    <s v="."/>
    <s v=""/>
    <s v=""/>
    <s v=""/>
    <s v="."/>
    <s v="Austria"/>
    <n v="90262000"/>
    <s v=""/>
    <s v=""/>
    <s v="."/>
    <x v="1"/>
    <x v="2"/>
    <s v="."/>
    <x v="17"/>
    <s v="No"/>
    <s v="No"/>
    <s v="."/>
  </r>
  <r>
    <x v="83"/>
    <s v="143-502-000-041"/>
    <s v="DocManager"/>
    <x v="82"/>
    <x v="81"/>
    <x v="76"/>
    <s v="."/>
    <x v="10"/>
    <x v="5"/>
    <x v="9"/>
    <x v="2"/>
    <x v="2"/>
    <x v="2"/>
    <x v="7"/>
    <s v="."/>
    <s v=""/>
    <s v=""/>
    <s v=""/>
    <s v="."/>
    <s v="Switzerland"/>
    <n v="90262000"/>
    <n v="0.28999999999999998"/>
    <s v=""/>
    <s v="."/>
    <x v="1"/>
    <x v="2"/>
    <s v="."/>
    <x v="17"/>
    <s v="No"/>
    <s v="No"/>
    <s v="."/>
  </r>
  <r>
    <x v="84"/>
    <s v="143-502-000-051"/>
    <s v="DocManager"/>
    <x v="83"/>
    <x v="82"/>
    <x v="77"/>
    <s v="."/>
    <x v="10"/>
    <x v="5"/>
    <x v="9"/>
    <x v="2"/>
    <x v="2"/>
    <x v="2"/>
    <x v="7"/>
    <s v="."/>
    <s v=""/>
    <s v=""/>
    <s v=""/>
    <s v="."/>
    <s v="Switzerland"/>
    <n v="90262000"/>
    <n v="0.53"/>
    <s v=""/>
    <s v="."/>
    <x v="1"/>
    <x v="2"/>
    <s v="."/>
    <x v="17"/>
    <s v="No"/>
    <s v="No"/>
    <s v="."/>
  </r>
  <r>
    <x v="85"/>
    <s v="143-502-000-061"/>
    <s v="DocManager"/>
    <x v="84"/>
    <x v="83"/>
    <x v="78"/>
    <s v="."/>
    <x v="10"/>
    <x v="5"/>
    <x v="9"/>
    <x v="2"/>
    <x v="2"/>
    <x v="2"/>
    <x v="7"/>
    <s v="."/>
    <s v=""/>
    <s v=""/>
    <s v=""/>
    <s v="."/>
    <s v="Austria"/>
    <n v="90262000"/>
    <n v="4.4999999999999998E-2"/>
    <s v=""/>
    <s v="."/>
    <x v="1"/>
    <x v="2"/>
    <s v="."/>
    <x v="17"/>
    <s v="No"/>
    <s v="No"/>
    <s v="."/>
  </r>
  <r>
    <x v="86"/>
    <s v="143-502-000-122"/>
    <s v="DocManager"/>
    <x v="85"/>
    <x v="84"/>
    <x v="79"/>
    <s v="."/>
    <x v="10"/>
    <x v="5"/>
    <x v="9"/>
    <x v="2"/>
    <x v="2"/>
    <x v="3"/>
    <x v="15"/>
    <s v="."/>
    <s v=""/>
    <s v=""/>
    <s v=""/>
    <s v="."/>
    <s v="Switzerland"/>
    <n v="90262000"/>
    <s v=""/>
    <s v=""/>
    <s v="."/>
    <x v="1"/>
    <x v="2"/>
    <s v="."/>
    <x v="17"/>
    <s v="No"/>
    <s v="No"/>
    <s v="."/>
  </r>
  <r>
    <x v="87"/>
    <s v="143-502-000-132"/>
    <s v="DocManager"/>
    <x v="86"/>
    <x v="85"/>
    <x v="80"/>
    <s v="."/>
    <x v="10"/>
    <x v="5"/>
    <x v="9"/>
    <x v="2"/>
    <x v="2"/>
    <x v="3"/>
    <x v="15"/>
    <s v="."/>
    <s v=""/>
    <s v=""/>
    <s v=""/>
    <s v="."/>
    <s v="Switzerland"/>
    <n v="90262000"/>
    <s v=""/>
    <s v=""/>
    <s v="."/>
    <x v="1"/>
    <x v="2"/>
    <s v="."/>
    <x v="17"/>
    <s v="No"/>
    <s v="No"/>
    <s v="."/>
  </r>
  <r>
    <x v="88"/>
    <s v="143-502-000-142"/>
    <s v="DocManager"/>
    <x v="87"/>
    <x v="86"/>
    <x v="81"/>
    <s v="."/>
    <x v="10"/>
    <x v="5"/>
    <x v="9"/>
    <x v="2"/>
    <x v="2"/>
    <x v="3"/>
    <x v="15"/>
    <s v="."/>
    <s v=""/>
    <s v=""/>
    <s v=""/>
    <s v="."/>
    <s v="Switzerland"/>
    <n v="90262000"/>
    <s v=""/>
    <s v=""/>
    <s v="."/>
    <x v="1"/>
    <x v="2"/>
    <s v="."/>
    <x v="17"/>
    <s v="No"/>
    <s v="No"/>
    <s v="."/>
  </r>
  <r>
    <x v="89"/>
    <s v="143-502-000-152"/>
    <s v="DocManager"/>
    <x v="88"/>
    <x v="87"/>
    <x v="82"/>
    <s v="."/>
    <x v="10"/>
    <x v="5"/>
    <x v="9"/>
    <x v="2"/>
    <x v="2"/>
    <x v="3"/>
    <x v="15"/>
    <s v="."/>
    <s v=""/>
    <s v=""/>
    <s v=""/>
    <s v="."/>
    <s v="Switzerland"/>
    <n v="90262000"/>
    <s v=""/>
    <s v=""/>
    <s v="."/>
    <x v="1"/>
    <x v="2"/>
    <s v="."/>
    <x v="17"/>
    <s v="No"/>
    <s v="No"/>
    <s v="."/>
  </r>
  <r>
    <x v="90"/>
    <s v="143-505-000-021"/>
    <s v="DocManager"/>
    <x v="89"/>
    <x v="88"/>
    <x v="74"/>
    <s v="."/>
    <x v="10"/>
    <x v="5"/>
    <x v="9"/>
    <x v="2"/>
    <x v="2"/>
    <x v="2"/>
    <x v="7"/>
    <s v="."/>
    <s v=""/>
    <s v=""/>
    <s v=""/>
    <s v="."/>
    <s v="Switzerland"/>
    <n v="90262000"/>
    <s v=""/>
    <s v=""/>
    <s v="."/>
    <x v="1"/>
    <x v="2"/>
    <s v="."/>
    <x v="17"/>
    <s v="No"/>
    <s v="No"/>
    <s v="."/>
  </r>
  <r>
    <x v="91"/>
    <s v="143-505-000-031"/>
    <s v="DocManager"/>
    <x v="90"/>
    <x v="89"/>
    <x v="75"/>
    <s v="."/>
    <x v="10"/>
    <x v="5"/>
    <x v="9"/>
    <x v="2"/>
    <x v="2"/>
    <x v="2"/>
    <x v="7"/>
    <s v="."/>
    <s v=""/>
    <s v=""/>
    <s v=""/>
    <s v="."/>
    <s v="Switzerland"/>
    <n v="90262000"/>
    <s v=""/>
    <s v=""/>
    <s v="."/>
    <x v="1"/>
    <x v="2"/>
    <s v="."/>
    <x v="17"/>
    <s v="No"/>
    <s v="No"/>
    <s v="."/>
  </r>
  <r>
    <x v="92"/>
    <s v="143-505-000-041"/>
    <s v="DocManager"/>
    <x v="91"/>
    <x v="90"/>
    <x v="76"/>
    <s v="."/>
    <x v="10"/>
    <x v="5"/>
    <x v="9"/>
    <x v="2"/>
    <x v="2"/>
    <x v="2"/>
    <x v="7"/>
    <s v="."/>
    <s v=""/>
    <s v=""/>
    <s v=""/>
    <s v="."/>
    <s v="Switzerland"/>
    <n v="90262000"/>
    <s v=""/>
    <s v=""/>
    <s v="."/>
    <x v="1"/>
    <x v="2"/>
    <s v="."/>
    <x v="17"/>
    <s v="No"/>
    <s v="No"/>
    <s v="."/>
  </r>
  <r>
    <x v="93"/>
    <s v="143-505-000-051"/>
    <s v="DocManager"/>
    <x v="92"/>
    <x v="91"/>
    <x v="77"/>
    <s v="."/>
    <x v="10"/>
    <x v="5"/>
    <x v="9"/>
    <x v="2"/>
    <x v="2"/>
    <x v="2"/>
    <x v="7"/>
    <s v="."/>
    <s v=""/>
    <s v=""/>
    <s v=""/>
    <s v="."/>
    <s v="Switzerland"/>
    <n v="90262000"/>
    <n v="0.52"/>
    <s v=""/>
    <s v="."/>
    <x v="1"/>
    <x v="2"/>
    <s v="."/>
    <x v="17"/>
    <s v="No"/>
    <s v="No"/>
    <s v="."/>
  </r>
  <r>
    <x v="94"/>
    <s v="143-505-000-122"/>
    <s v="DocManager"/>
    <x v="93"/>
    <x v="92"/>
    <x v="79"/>
    <s v="."/>
    <x v="10"/>
    <x v="5"/>
    <x v="9"/>
    <x v="2"/>
    <x v="2"/>
    <x v="3"/>
    <x v="12"/>
    <s v="."/>
    <s v=""/>
    <s v=""/>
    <s v=""/>
    <s v="."/>
    <s v="Switzerland"/>
    <n v="90319000999"/>
    <s v=""/>
    <s v=""/>
    <s v="."/>
    <x v="1"/>
    <x v="2"/>
    <s v="."/>
    <x v="17"/>
    <s v="No"/>
    <s v="No"/>
    <s v="."/>
  </r>
  <r>
    <x v="95"/>
    <s v="143-505-000-132"/>
    <s v="DocManager"/>
    <x v="94"/>
    <x v="93"/>
    <x v="80"/>
    <s v="."/>
    <x v="10"/>
    <x v="5"/>
    <x v="9"/>
    <x v="2"/>
    <x v="2"/>
    <x v="3"/>
    <x v="12"/>
    <s v="."/>
    <s v=""/>
    <s v=""/>
    <s v=""/>
    <s v="."/>
    <s v="Switzerland"/>
    <n v="90319000999"/>
    <s v=""/>
    <s v=""/>
    <s v="."/>
    <x v="1"/>
    <x v="2"/>
    <s v="."/>
    <x v="17"/>
    <s v="No"/>
    <s v="No"/>
    <s v="."/>
  </r>
  <r>
    <x v="96"/>
    <s v="143-505-000-142"/>
    <s v="DocManager"/>
    <x v="95"/>
    <x v="94"/>
    <x v="81"/>
    <s v="."/>
    <x v="10"/>
    <x v="5"/>
    <x v="9"/>
    <x v="2"/>
    <x v="2"/>
    <x v="3"/>
    <x v="12"/>
    <s v="."/>
    <s v=""/>
    <s v=""/>
    <s v=""/>
    <s v="."/>
    <s v="Switzerland"/>
    <n v="90319000999"/>
    <s v=""/>
    <s v=""/>
    <s v="."/>
    <x v="1"/>
    <x v="2"/>
    <s v="."/>
    <x v="17"/>
    <s v="No"/>
    <s v="No"/>
    <s v="."/>
  </r>
  <r>
    <x v="97"/>
    <s v="143-505-000-152"/>
    <s v="DocManager"/>
    <x v="96"/>
    <x v="95"/>
    <x v="82"/>
    <s v="."/>
    <x v="10"/>
    <x v="5"/>
    <x v="9"/>
    <x v="2"/>
    <x v="2"/>
    <x v="3"/>
    <x v="12"/>
    <s v="."/>
    <s v=""/>
    <s v=""/>
    <s v=""/>
    <s v="."/>
    <s v="Switzerland"/>
    <n v="90319000999"/>
    <s v=""/>
    <s v=""/>
    <s v="."/>
    <x v="1"/>
    <x v="2"/>
    <s v="."/>
    <x v="17"/>
    <s v="No"/>
    <s v="No"/>
    <s v="."/>
  </r>
  <r>
    <x v="98"/>
    <s v="143-512-000-022"/>
    <s v="DocManager"/>
    <x v="97"/>
    <x v="96"/>
    <x v="83"/>
    <s v="."/>
    <x v="10"/>
    <x v="5"/>
    <x v="9"/>
    <x v="2"/>
    <x v="2"/>
    <x v="2"/>
    <x v="8"/>
    <s v="."/>
    <s v=""/>
    <s v=""/>
    <s v=""/>
    <s v="."/>
    <s v="Switzerland"/>
    <n v="90262000"/>
    <n v="0.2"/>
    <s v=""/>
    <s v="."/>
    <x v="1"/>
    <x v="2"/>
    <s v="."/>
    <x v="17"/>
    <s v="No"/>
    <s v="No"/>
    <s v="."/>
  </r>
  <r>
    <x v="99"/>
    <s v="143-512-000-111"/>
    <s v="DocManager"/>
    <x v="98"/>
    <x v="97"/>
    <x v="84"/>
    <s v="."/>
    <x v="10"/>
    <x v="5"/>
    <x v="9"/>
    <x v="2"/>
    <x v="2"/>
    <x v="2"/>
    <x v="8"/>
    <s v="."/>
    <s v=""/>
    <s v=""/>
    <s v=""/>
    <s v="."/>
    <s v="Switzerland"/>
    <n v="90262000"/>
    <s v=""/>
    <s v=""/>
    <s v="."/>
    <x v="1"/>
    <x v="2"/>
    <s v="."/>
    <x v="17"/>
    <s v="No"/>
    <s v="No"/>
    <s v="."/>
  </r>
  <r>
    <x v="100"/>
    <s v="143-515-000-111"/>
    <s v="DocManager"/>
    <x v="99"/>
    <x v="98"/>
    <x v="85"/>
    <s v="."/>
    <x v="10"/>
    <x v="5"/>
    <x v="9"/>
    <x v="2"/>
    <x v="2"/>
    <x v="3"/>
    <x v="12"/>
    <s v="."/>
    <s v=""/>
    <s v=""/>
    <s v=""/>
    <s v="."/>
    <s v="Austria"/>
    <n v="90262000"/>
    <n v="0.89"/>
    <s v=""/>
    <s v="."/>
    <x v="1"/>
    <x v="2"/>
    <s v="."/>
    <x v="17"/>
    <s v="No"/>
    <s v="No"/>
    <s v="."/>
  </r>
  <r>
    <x v="101"/>
    <s v="143-522-000-012"/>
    <s v="DocManager"/>
    <x v="100"/>
    <x v="99"/>
    <x v="86"/>
    <s v="."/>
    <x v="10"/>
    <x v="5"/>
    <x v="9"/>
    <x v="2"/>
    <x v="2"/>
    <x v="3"/>
    <x v="12"/>
    <s v="."/>
    <s v=""/>
    <s v=""/>
    <s v=""/>
    <s v="."/>
    <s v="Austria"/>
    <n v="90262000"/>
    <n v="0.24"/>
    <s v=""/>
    <s v="."/>
    <x v="1"/>
    <x v="2"/>
    <s v="."/>
    <x v="17"/>
    <s v="No"/>
    <s v="No"/>
    <s v="."/>
  </r>
  <r>
    <x v="102"/>
    <s v="143-532-000-011"/>
    <s v="DocManager"/>
    <x v="101"/>
    <x v="100"/>
    <x v="87"/>
    <s v="."/>
    <x v="10"/>
    <x v="5"/>
    <x v="9"/>
    <x v="2"/>
    <x v="2"/>
    <x v="2"/>
    <x v="8"/>
    <s v="."/>
    <s v=""/>
    <s v=""/>
    <s v=""/>
    <s v="."/>
    <s v="Austria"/>
    <n v="90262000"/>
    <n v="0.23"/>
    <s v=""/>
    <s v="."/>
    <x v="1"/>
    <x v="2"/>
    <s v="."/>
    <x v="17"/>
    <s v="No"/>
    <s v="No"/>
    <s v="."/>
  </r>
  <r>
    <x v="103"/>
    <s v="143-545-000-011"/>
    <s v="DocManager"/>
    <x v="102"/>
    <x v="101"/>
    <x v="88"/>
    <s v="."/>
    <x v="10"/>
    <x v="5"/>
    <x v="9"/>
    <x v="2"/>
    <x v="2"/>
    <x v="2"/>
    <x v="8"/>
    <s v="."/>
    <s v=""/>
    <s v=""/>
    <s v=""/>
    <s v="."/>
    <s v="Switzerland"/>
    <n v="90319000999"/>
    <s v=""/>
    <s v=""/>
    <s v="."/>
    <x v="1"/>
    <x v="2"/>
    <s v="."/>
    <x v="17"/>
    <s v="No"/>
    <s v="No"/>
    <s v="."/>
  </r>
  <r>
    <x v="104"/>
    <s v="143-545-000-111"/>
    <s v="DocManager"/>
    <x v="103"/>
    <x v="102"/>
    <x v="89"/>
    <s v="."/>
    <x v="10"/>
    <x v="5"/>
    <x v="9"/>
    <x v="2"/>
    <x v="2"/>
    <x v="2"/>
    <x v="8"/>
    <s v="."/>
    <s v=""/>
    <s v=""/>
    <s v=""/>
    <s v="."/>
    <s v="Switzerland"/>
    <m/>
    <s v=""/>
    <s v=""/>
    <s v="."/>
    <x v="1"/>
    <x v="2"/>
    <s v="."/>
    <x v="17"/>
    <s v="No"/>
    <s v="No"/>
    <s v="."/>
  </r>
  <r>
    <x v="105"/>
    <s v="143-545-000-121"/>
    <s v="DocManager"/>
    <x v="104"/>
    <x v="103"/>
    <x v="90"/>
    <s v="."/>
    <x v="10"/>
    <x v="5"/>
    <x v="9"/>
    <x v="2"/>
    <x v="2"/>
    <x v="2"/>
    <x v="8"/>
    <s v="."/>
    <s v=""/>
    <s v=""/>
    <s v=""/>
    <s v="."/>
    <s v="Switzerland"/>
    <n v="90262000"/>
    <s v=""/>
    <s v=""/>
    <s v="."/>
    <x v="1"/>
    <x v="2"/>
    <s v="."/>
    <x v="17"/>
    <s v="No"/>
    <s v="No"/>
    <s v="."/>
  </r>
  <r>
    <x v="106"/>
    <s v="143-545-000-131"/>
    <s v="DocManager"/>
    <x v="105"/>
    <x v="104"/>
    <x v="91"/>
    <s v="."/>
    <x v="10"/>
    <x v="5"/>
    <x v="9"/>
    <x v="2"/>
    <x v="2"/>
    <x v="2"/>
    <x v="8"/>
    <s v="."/>
    <s v=""/>
    <s v=""/>
    <s v=""/>
    <s v="."/>
    <s v="Switzerland"/>
    <m/>
    <s v=""/>
    <s v=""/>
    <s v="."/>
    <x v="1"/>
    <x v="2"/>
    <s v="."/>
    <x v="17"/>
    <s v="No"/>
    <s v="No"/>
    <s v="."/>
  </r>
  <r>
    <x v="107"/>
    <s v="143-545-000-141"/>
    <s v="DocManager"/>
    <x v="106"/>
    <x v="105"/>
    <x v="92"/>
    <s v="."/>
    <x v="10"/>
    <x v="5"/>
    <x v="9"/>
    <x v="2"/>
    <x v="2"/>
    <x v="2"/>
    <x v="8"/>
    <s v="."/>
    <s v=""/>
    <s v=""/>
    <s v=""/>
    <s v="."/>
    <s v="Switzerland"/>
    <m/>
    <s v=""/>
    <s v=""/>
    <s v="."/>
    <x v="1"/>
    <x v="2"/>
    <s v="."/>
    <x v="17"/>
    <s v="No"/>
    <s v="No"/>
    <s v="."/>
  </r>
  <r>
    <x v="108"/>
    <s v="143-545-000-211"/>
    <s v="DocManager"/>
    <x v="107"/>
    <x v="106"/>
    <x v="93"/>
    <s v="."/>
    <x v="10"/>
    <x v="5"/>
    <x v="9"/>
    <x v="2"/>
    <x v="2"/>
    <x v="2"/>
    <x v="8"/>
    <s v="."/>
    <s v=""/>
    <s v=""/>
    <s v=""/>
    <s v="."/>
    <s v="Switzerland"/>
    <m/>
    <s v=""/>
    <s v=""/>
    <s v="."/>
    <x v="1"/>
    <x v="2"/>
    <s v="."/>
    <x v="17"/>
    <s v="No"/>
    <s v="No"/>
    <s v="."/>
  </r>
  <r>
    <x v="109"/>
    <s v="143-545-000-221"/>
    <s v="DocManager"/>
    <x v="108"/>
    <x v="107"/>
    <x v="94"/>
    <s v="."/>
    <x v="10"/>
    <x v="5"/>
    <x v="9"/>
    <x v="2"/>
    <x v="2"/>
    <x v="2"/>
    <x v="8"/>
    <s v="."/>
    <s v=""/>
    <s v=""/>
    <s v=""/>
    <s v="."/>
    <s v="Switzerland"/>
    <m/>
    <s v=""/>
    <s v=""/>
    <s v="."/>
    <x v="1"/>
    <x v="2"/>
    <s v="."/>
    <x v="17"/>
    <s v="No"/>
    <s v="No"/>
    <s v="."/>
  </r>
  <r>
    <x v="110"/>
    <s v="143-545-000-231"/>
    <s v="DocManager"/>
    <x v="109"/>
    <x v="108"/>
    <x v="95"/>
    <s v="."/>
    <x v="10"/>
    <x v="5"/>
    <x v="9"/>
    <x v="2"/>
    <x v="2"/>
    <x v="2"/>
    <x v="8"/>
    <s v="."/>
    <s v=""/>
    <s v=""/>
    <s v=""/>
    <s v="."/>
    <s v="Switzerland"/>
    <m/>
    <s v=""/>
    <s v=""/>
    <s v="."/>
    <x v="1"/>
    <x v="2"/>
    <s v="."/>
    <x v="17"/>
    <s v="No"/>
    <s v="No"/>
    <s v="."/>
  </r>
  <r>
    <x v="111"/>
    <s v="143-545-000-241"/>
    <s v="DocManager"/>
    <x v="110"/>
    <x v="109"/>
    <x v="96"/>
    <s v="."/>
    <x v="10"/>
    <x v="5"/>
    <x v="9"/>
    <x v="2"/>
    <x v="2"/>
    <x v="2"/>
    <x v="8"/>
    <s v="."/>
    <s v=""/>
    <s v=""/>
    <s v=""/>
    <s v="."/>
    <s v="Switzerland"/>
    <m/>
    <s v=""/>
    <s v=""/>
    <s v="."/>
    <x v="1"/>
    <x v="2"/>
    <s v="."/>
    <x v="17"/>
    <s v="No"/>
    <s v="No"/>
    <s v="."/>
  </r>
  <r>
    <x v="112"/>
    <s v="143-545-000-251"/>
    <s v="DocManager"/>
    <x v="111"/>
    <x v="110"/>
    <x v="97"/>
    <s v="."/>
    <x v="10"/>
    <x v="5"/>
    <x v="9"/>
    <x v="2"/>
    <x v="2"/>
    <x v="2"/>
    <x v="8"/>
    <s v="."/>
    <s v=""/>
    <s v=""/>
    <s v=""/>
    <s v="."/>
    <s v="Switzerland"/>
    <m/>
    <s v=""/>
    <s v=""/>
    <s v="."/>
    <x v="1"/>
    <x v="2"/>
    <s v="."/>
    <x v="17"/>
    <s v="No"/>
    <s v="No"/>
    <s v="."/>
  </r>
  <r>
    <x v="113"/>
    <s v="143-546-000-011"/>
    <s v="DocManager"/>
    <x v="112"/>
    <x v="111"/>
    <x v="98"/>
    <s v="."/>
    <x v="10"/>
    <x v="5"/>
    <x v="4"/>
    <x v="2"/>
    <x v="2"/>
    <x v="2"/>
    <x v="8"/>
    <s v="."/>
    <s v=""/>
    <s v=""/>
    <s v=""/>
    <s v="."/>
    <s v="Switzerland"/>
    <m/>
    <s v=""/>
    <s v=""/>
    <s v="."/>
    <x v="1"/>
    <x v="2"/>
    <s v="."/>
    <x v="17"/>
    <s v="No"/>
    <s v="No"/>
    <s v="."/>
  </r>
  <r>
    <x v="114"/>
    <s v="143-546-000-021"/>
    <s v="DocManager"/>
    <x v="113"/>
    <x v="112"/>
    <x v="99"/>
    <s v="."/>
    <x v="10"/>
    <x v="5"/>
    <x v="4"/>
    <x v="2"/>
    <x v="2"/>
    <x v="2"/>
    <x v="8"/>
    <s v="."/>
    <s v=""/>
    <s v=""/>
    <s v=""/>
    <s v="."/>
    <s v="Switzerland"/>
    <m/>
    <s v=""/>
    <s v=""/>
    <s v="."/>
    <x v="1"/>
    <x v="2"/>
    <s v="."/>
    <x v="17"/>
    <s v="No"/>
    <s v="No"/>
    <s v="."/>
  </r>
  <r>
    <x v="115"/>
    <s v="143-546-000-031"/>
    <s v="DocManager"/>
    <x v="114"/>
    <x v="113"/>
    <x v="100"/>
    <s v="."/>
    <x v="10"/>
    <x v="5"/>
    <x v="4"/>
    <x v="2"/>
    <x v="2"/>
    <x v="2"/>
    <x v="8"/>
    <s v="."/>
    <s v=""/>
    <s v=""/>
    <s v=""/>
    <s v="."/>
    <s v="Switzerland"/>
    <m/>
    <s v=""/>
    <s v=""/>
    <s v="."/>
    <x v="1"/>
    <x v="2"/>
    <s v="."/>
    <x v="17"/>
    <s v="No"/>
    <s v="No"/>
    <s v="."/>
  </r>
  <r>
    <x v="116"/>
    <s v="143-702-000-011"/>
    <s v="DocManager"/>
    <x v="115"/>
    <x v="114"/>
    <x v="101"/>
    <s v="."/>
    <x v="11"/>
    <x v="6"/>
    <x v="6"/>
    <x v="0"/>
    <x v="2"/>
    <x v="3"/>
    <x v="4"/>
    <s v="."/>
    <s v=""/>
    <s v=""/>
    <s v=""/>
    <s v="."/>
    <s v="Switzerland"/>
    <n v="90262000"/>
    <n v="0.45"/>
    <s v=""/>
    <s v="."/>
    <x v="1"/>
    <x v="2"/>
    <s v="."/>
    <x v="18"/>
    <s v="EAC (Russia, Belarus, Kyrgyzstan, Armenia, Kazakhstan) / Validity : 29.09.2025_x000a_"/>
    <s v="No"/>
    <s v="."/>
  </r>
  <r>
    <x v="117"/>
    <s v="144-134-000-203"/>
    <s v="DocManager"/>
    <x v="116"/>
    <x v="115"/>
    <x v="102"/>
    <s v="."/>
    <x v="12"/>
    <x v="7"/>
    <x v="10"/>
    <x v="4"/>
    <x v="5"/>
    <x v="3"/>
    <x v="16"/>
    <s v="."/>
    <s v=""/>
    <s v=""/>
    <s v=""/>
    <s v="."/>
    <s v="Switzerland"/>
    <n v="90318000999"/>
    <n v="0.11"/>
    <s v=""/>
    <s v="."/>
    <x v="0"/>
    <x v="4"/>
    <s v="."/>
    <x v="19"/>
    <s v="EAC / Validity : 28.09.2025_x000a_"/>
    <s v="Pattern approval (Kazakhstan) / Validity : 26.08.2025_x000a_Pattern approval (Russia) / Validity : 15.09.2025_x000a_"/>
    <s v="."/>
  </r>
  <r>
    <x v="118"/>
    <s v="144-134-000-612"/>
    <s v="DocManager"/>
    <x v="117"/>
    <x v="116"/>
    <x v="103"/>
    <s v="."/>
    <x v="12"/>
    <x v="7"/>
    <x v="10"/>
    <x v="4"/>
    <x v="5"/>
    <x v="3"/>
    <x v="16"/>
    <s v="."/>
    <s v=""/>
    <s v=""/>
    <s v=""/>
    <s v="."/>
    <s v="Switzerland"/>
    <n v="90318000999"/>
    <n v="0.40400000000000003"/>
    <s v=""/>
    <s v="."/>
    <x v="0"/>
    <x v="4"/>
    <s v="."/>
    <x v="20"/>
    <s v="EAC / Validity : 28.09.2025_x000a_"/>
    <s v="Pattern approval (Kazakhstan) / Validity : 26.08.2025_x000a_Pattern approval (Russia) / Validity : 15.09.2025_x000a_"/>
    <s v="."/>
  </r>
  <r>
    <x v="119"/>
    <s v="144-136-301-101"/>
    <s v="DocManager"/>
    <x v="118"/>
    <x v="117"/>
    <x v="104"/>
    <s v="."/>
    <x v="7"/>
    <x v="4"/>
    <x v="7"/>
    <x v="3"/>
    <x v="4"/>
    <x v="5"/>
    <x v="17"/>
    <s v="."/>
    <s v=""/>
    <s v=""/>
    <s v=""/>
    <s v="."/>
    <m/>
    <m/>
    <s v=""/>
    <s v=""/>
    <s v="."/>
    <x v="2"/>
    <x v="3"/>
    <s v="."/>
    <x v="13"/>
    <s v="N/A"/>
    <s v="N/A"/>
    <s v="."/>
  </r>
  <r>
    <x v="120"/>
    <s v="144-175-000-101"/>
    <s v="DocManager"/>
    <x v="119"/>
    <x v="118"/>
    <x v="105"/>
    <s v="."/>
    <x v="13"/>
    <x v="8"/>
    <x v="5"/>
    <x v="5"/>
    <x v="6"/>
    <x v="7"/>
    <x v="18"/>
    <s v="."/>
    <s v=""/>
    <s v=""/>
    <s v=""/>
    <s v="."/>
    <s v="Switzerland"/>
    <n v="90318000999"/>
    <n v="0.82"/>
    <s v=""/>
    <s v="."/>
    <x v="0"/>
    <x v="4"/>
    <s v="."/>
    <x v="2"/>
    <s v="No"/>
    <s v="No"/>
    <s v="."/>
  </r>
  <r>
    <x v="121"/>
    <s v="144-175-000-201"/>
    <s v="DocManager"/>
    <x v="120"/>
    <x v="119"/>
    <x v="106"/>
    <s v="."/>
    <x v="13"/>
    <x v="8"/>
    <x v="5"/>
    <x v="5"/>
    <x v="6"/>
    <x v="7"/>
    <x v="18"/>
    <s v="."/>
    <s v=""/>
    <s v=""/>
    <s v=""/>
    <s v="."/>
    <s v="Switzerland"/>
    <n v="90318000999"/>
    <n v="0.68"/>
    <s v=""/>
    <s v="."/>
    <x v="0"/>
    <x v="4"/>
    <s v="."/>
    <x v="2"/>
    <s v="No"/>
    <s v="No"/>
    <s v="."/>
  </r>
  <r>
    <x v="122"/>
    <s v="144-202-000-106"/>
    <s v="DocManager"/>
    <x v="121"/>
    <x v="120"/>
    <x v="107"/>
    <s v="."/>
    <x v="14"/>
    <x v="8"/>
    <x v="11"/>
    <x v="4"/>
    <x v="5"/>
    <x v="8"/>
    <x v="19"/>
    <s v="."/>
    <s v="https://catalogue.meggittsensing.com/CA202.png"/>
    <s v="https://catalogue.meggittsensing.com/CA202-en-datasheet.pdf"/>
    <s v="https://catalogue.meggittsensing.com/CA202/"/>
    <s v="."/>
    <s v="Switzerland"/>
    <n v="90318000999"/>
    <n v="0.71199999999999997"/>
    <s v=""/>
    <s v="."/>
    <x v="0"/>
    <x v="4"/>
    <s v="."/>
    <x v="21"/>
    <s v="EAC (Russia, Belarus, Kyrgyzstan, Armenia, Kazakhstan) / Validity : 28.09.2025_x000a_"/>
    <s v="Pattern approval (Kazakhstan) / Validity : 26.08.2025_x000a_Pattern approval (Russia) / Validity : 15.09.2025_x000a_"/>
    <s v="."/>
  </r>
  <r>
    <x v="123"/>
    <s v="144-202-000-116"/>
    <s v="DocManager"/>
    <x v="122"/>
    <x v="121"/>
    <x v="108"/>
    <s v="."/>
    <x v="14"/>
    <x v="8"/>
    <x v="11"/>
    <x v="4"/>
    <x v="5"/>
    <x v="8"/>
    <x v="19"/>
    <s v="."/>
    <s v="https://catalogue.meggittsensing.com/CA202.png"/>
    <s v="https://catalogue.meggittsensing.com/CA202-en-datasheet.pdf"/>
    <s v="https://catalogue.meggittsensing.com/CA202/"/>
    <s v="."/>
    <s v="Switzerland"/>
    <n v="90318000999"/>
    <s v=""/>
    <s v=""/>
    <s v="."/>
    <x v="0"/>
    <x v="4"/>
    <s v="."/>
    <x v="21"/>
    <s v="EAC (Russia, Belarus, Kyrgyzstan, Armenia, Kazakhstan) / Validity : 28.09.2025_x000a_"/>
    <s v="Pattern approval (Kazakhstan) / Validity : 26.08.2025_x000a_Pattern approval (Russia) / Validity : 15.09.2025_x000a_"/>
    <s v="."/>
  </r>
  <r>
    <x v="124"/>
    <s v="144-202-000-126"/>
    <s v="DocManager"/>
    <x v="123"/>
    <x v="122"/>
    <x v="109"/>
    <s v="."/>
    <x v="14"/>
    <x v="8"/>
    <x v="11"/>
    <x v="4"/>
    <x v="5"/>
    <x v="8"/>
    <x v="19"/>
    <s v="."/>
    <s v="https://catalogue.meggittsensing.com/CA202.png"/>
    <s v="https://catalogue.meggittsensing.com/CA202-en-datasheet.pdf"/>
    <s v="https://catalogue.meggittsensing.com/CA202/"/>
    <s v="."/>
    <s v="Switzerland"/>
    <n v="90318000999"/>
    <n v="1.728"/>
    <s v=""/>
    <s v="."/>
    <x v="0"/>
    <x v="4"/>
    <s v="."/>
    <x v="21"/>
    <s v="EAC (Russia, Belarus, Kyrgyzstan, Armenia, Kazakhstan) / Validity : 28.09.2025_x000a_"/>
    <s v="Pattern approval (Kazakhstan) / Validity : 26.08.2025_x000a_Pattern approval (Russia) / Validity : 15.09.2025_x000a_"/>
    <s v="."/>
  </r>
  <r>
    <x v="125"/>
    <s v="144-202-000-136"/>
    <s v="DocManager"/>
    <x v="124"/>
    <x v="123"/>
    <x v="110"/>
    <s v="."/>
    <x v="14"/>
    <x v="8"/>
    <x v="11"/>
    <x v="4"/>
    <x v="5"/>
    <x v="8"/>
    <x v="19"/>
    <s v="."/>
    <s v="https://catalogue.meggittsensing.com/CA202.png"/>
    <s v="https://catalogue.meggittsensing.com/CA202-en-datasheet.pdf"/>
    <s v="https://catalogue.meggittsensing.com/CA202/"/>
    <s v="."/>
    <s v="Switzerland"/>
    <n v="90318000999"/>
    <s v=""/>
    <s v=""/>
    <s v="."/>
    <x v="0"/>
    <x v="4"/>
    <s v="."/>
    <x v="21"/>
    <s v="EAC (Russia, Belarus, Kyrgyzstan, Armenia, Kazakhstan) / Validity : 28.09.2025_x000a_"/>
    <s v="Pattern approval (Kazakhstan) / Validity : 26.08.2025_x000a_Pattern approval (Russia) / Validity : 15.09.2025_x000a_"/>
    <s v="."/>
  </r>
  <r>
    <x v="126"/>
    <s v="144-202-000-206"/>
    <s v="DocManager"/>
    <x v="125"/>
    <x v="124"/>
    <x v="111"/>
    <s v="."/>
    <x v="14"/>
    <x v="8"/>
    <x v="11"/>
    <x v="4"/>
    <x v="5"/>
    <x v="8"/>
    <x v="19"/>
    <s v="."/>
    <s v="https://catalogue.meggittsensing.com/CA202.png"/>
    <s v="https://catalogue.meggittsensing.com/CA202-en-datasheet.pdf"/>
    <s v="https://catalogue.meggittsensing.com/CA202/"/>
    <s v="."/>
    <s v="Switzerland"/>
    <n v="90318000999"/>
    <n v="0.8"/>
    <s v=""/>
    <s v="."/>
    <x v="0"/>
    <x v="4"/>
    <s v="."/>
    <x v="2"/>
    <s v="No"/>
    <s v="No"/>
    <s v="."/>
  </r>
  <r>
    <x v="127"/>
    <s v="144-202-000-216"/>
    <s v="DocManager"/>
    <x v="126"/>
    <x v="125"/>
    <x v="112"/>
    <s v="."/>
    <x v="14"/>
    <x v="8"/>
    <x v="11"/>
    <x v="4"/>
    <x v="5"/>
    <x v="8"/>
    <x v="19"/>
    <s v="."/>
    <s v="https://catalogue.meggittsensing.com/CA202.png"/>
    <s v="https://catalogue.meggittsensing.com/CA202-en-datasheet.pdf"/>
    <s v="https://catalogue.meggittsensing.com/CA202/"/>
    <s v="."/>
    <s v="Switzerland"/>
    <n v="90318000999"/>
    <n v="1.08"/>
    <s v=""/>
    <s v="."/>
    <x v="0"/>
    <x v="4"/>
    <s v="."/>
    <x v="2"/>
    <s v="No"/>
    <s v="No"/>
    <s v="."/>
  </r>
  <r>
    <x v="128"/>
    <s v="144-202-000-226"/>
    <s v="DocManager"/>
    <x v="127"/>
    <x v="126"/>
    <x v="113"/>
    <s v="."/>
    <x v="14"/>
    <x v="8"/>
    <x v="11"/>
    <x v="4"/>
    <x v="5"/>
    <x v="8"/>
    <x v="19"/>
    <s v="."/>
    <s v="https://catalogue.meggittsensing.com/CA202.png"/>
    <s v="https://catalogue.meggittsensing.com/CA202-en-datasheet.pdf"/>
    <s v="https://catalogue.meggittsensing.com/CA202/"/>
    <s v="."/>
    <s v="Switzerland"/>
    <n v="90318000999"/>
    <n v="1.71"/>
    <s v=""/>
    <s v="."/>
    <x v="0"/>
    <x v="4"/>
    <s v="."/>
    <x v="2"/>
    <s v="No"/>
    <s v="No"/>
    <s v="."/>
  </r>
  <r>
    <x v="129"/>
    <s v="144-202-000-236"/>
    <s v="DocManager"/>
    <x v="128"/>
    <x v="127"/>
    <x v="114"/>
    <s v="."/>
    <x v="14"/>
    <x v="8"/>
    <x v="11"/>
    <x v="4"/>
    <x v="5"/>
    <x v="8"/>
    <x v="19"/>
    <s v="."/>
    <s v="https://catalogue.meggittsensing.com/CA202.png"/>
    <s v="https://catalogue.meggittsensing.com/CA202-en-datasheet.pdf"/>
    <s v="https://catalogue.meggittsensing.com/CA202/"/>
    <s v="."/>
    <s v="Switzerland"/>
    <n v="90318000999"/>
    <n v="2.85"/>
    <s v=""/>
    <s v="."/>
    <x v="0"/>
    <x v="4"/>
    <s v="."/>
    <x v="2"/>
    <s v="No"/>
    <s v="No"/>
    <s v="."/>
  </r>
  <r>
    <x v="130"/>
    <s v="144-202-000-306"/>
    <s v="DocManager"/>
    <x v="129"/>
    <x v="128"/>
    <x v="115"/>
    <s v="."/>
    <x v="14"/>
    <x v="8"/>
    <x v="11"/>
    <x v="4"/>
    <x v="5"/>
    <x v="8"/>
    <x v="19"/>
    <s v="."/>
    <s v="https://catalogue.meggittsensing.com/CA202.png"/>
    <s v="https://catalogue.meggittsensing.com/CA202-en-datasheet.pdf"/>
    <s v="https://catalogue.meggittsensing.com/CA202/"/>
    <s v="."/>
    <s v="Switzerland"/>
    <n v="90318000999"/>
    <s v=""/>
    <s v=""/>
    <s v="."/>
    <x v="0"/>
    <x v="4"/>
    <s v="."/>
    <x v="21"/>
    <s v="EAC (Russia, Belarus, Kyrgyzstan, Armenia, Kazakhstan) / Validity : 28.09.2025_x000a_"/>
    <s v="Pattern approval (Kazakhstan) / Validity : 26.08.2025_x000a_Pattern approval (Russia) / Validity : 15.09.2025_x000a_"/>
    <s v="."/>
  </r>
  <r>
    <x v="131"/>
    <s v="144-202-000-316"/>
    <s v="DocManager"/>
    <x v="130"/>
    <x v="129"/>
    <x v="116"/>
    <s v="."/>
    <x v="14"/>
    <x v="8"/>
    <x v="11"/>
    <x v="4"/>
    <x v="5"/>
    <x v="8"/>
    <x v="19"/>
    <s v="."/>
    <s v="https://catalogue.meggittsensing.com/CA202.png"/>
    <s v="https://catalogue.meggittsensing.com/CA202-en-datasheet.pdf"/>
    <s v="https://catalogue.meggittsensing.com/CA202/"/>
    <s v="."/>
    <s v="Switzerland"/>
    <n v="90318000999"/>
    <s v=""/>
    <s v=""/>
    <s v="."/>
    <x v="0"/>
    <x v="4"/>
    <s v="."/>
    <x v="21"/>
    <s v="EAC (Russia, Belarus, Kyrgyzstan, Armenia, Kazakhstan) / Validity : 28.09.2025_x000a_"/>
    <s v="Pattern approval (Kazakhstan) / Validity : 26.08.2025_x000a_Pattern approval (Russia) / Validity : 15.09.2025_x000a_"/>
    <s v="."/>
  </r>
  <r>
    <x v="132"/>
    <s v="144-202-000-326"/>
    <s v="DocManager"/>
    <x v="131"/>
    <x v="130"/>
    <x v="117"/>
    <s v="."/>
    <x v="14"/>
    <x v="8"/>
    <x v="11"/>
    <x v="4"/>
    <x v="5"/>
    <x v="8"/>
    <x v="19"/>
    <s v="."/>
    <s v="https://catalogue.meggittsensing.com/CA202.png"/>
    <s v="https://catalogue.meggittsensing.com/CA202-en-datasheet.pdf"/>
    <s v="https://catalogue.meggittsensing.com/CA202/"/>
    <s v="."/>
    <s v="Switzerland"/>
    <n v="90318000999"/>
    <s v=""/>
    <s v=""/>
    <s v="."/>
    <x v="0"/>
    <x v="4"/>
    <s v="."/>
    <x v="21"/>
    <s v="EAC (Russia, Belarus, Kyrgyzstan, Armenia, Kazakhstan) / Validity : 28.09.2025_x000a_"/>
    <s v="Pattern approval (Kazakhstan) / Validity : 26.08.2025_x000a_Pattern approval (Russia) / Validity : 15.09.2025_x000a_"/>
    <s v="."/>
  </r>
  <r>
    <x v="133"/>
    <s v="144-202-000-506"/>
    <s v="DocManager"/>
    <x v="132"/>
    <x v="131"/>
    <x v="118"/>
    <s v="."/>
    <x v="14"/>
    <x v="8"/>
    <x v="11"/>
    <x v="4"/>
    <x v="5"/>
    <x v="8"/>
    <x v="19"/>
    <s v="."/>
    <s v="https://catalogue.meggittsensing.com/CA202.png"/>
    <s v="https://catalogue.meggittsensing.com/CA202-en-datasheet.pdf"/>
    <s v="https://catalogue.meggittsensing.com/CA202/"/>
    <s v="."/>
    <s v="Switzerland"/>
    <n v="90318000999"/>
    <s v=""/>
    <s v=""/>
    <s v="."/>
    <x v="0"/>
    <x v="4"/>
    <s v="."/>
    <x v="21"/>
    <s v="EAC (Russia, Belarus, Kyrgyzstan, Armenia, Kazakhstan) / Validity : 28.09.2025_x000a_"/>
    <s v="Pattern approval (Kazakhstan) / Validity : 26.08.2025_x000a_Pattern approval (Russia) / Validity : 15.09.2025_x000a_"/>
    <s v="."/>
  </r>
  <r>
    <x v="134"/>
    <s v="144-202-000-516"/>
    <s v="DocManager"/>
    <x v="133"/>
    <x v="132"/>
    <x v="119"/>
    <s v="."/>
    <x v="14"/>
    <x v="8"/>
    <x v="11"/>
    <x v="4"/>
    <x v="5"/>
    <x v="8"/>
    <x v="19"/>
    <s v="."/>
    <s v="https://catalogue.meggittsensing.com/CA202.png"/>
    <s v="https://catalogue.meggittsensing.com/CA202-en-datasheet.pdf"/>
    <s v="https://catalogue.meggittsensing.com/CA202/"/>
    <s v="."/>
    <s v="Switzerland"/>
    <n v="90318000999"/>
    <s v=""/>
    <s v=""/>
    <s v="."/>
    <x v="0"/>
    <x v="4"/>
    <s v="."/>
    <x v="21"/>
    <s v="EAC (Russia, Belarus, Kyrgyzstan, Armenia, Kazakhstan) / Validity : 28.09.2025_x000a_"/>
    <s v="Pattern approval (Kazakhstan) / Validity : 26.08.2025_x000a_Pattern approval (Russia) / Validity : 15.09.2025_x000a_"/>
    <s v="."/>
  </r>
  <r>
    <x v="135"/>
    <s v="144-280-000-016"/>
    <s v="DocManager"/>
    <x v="134"/>
    <x v="133"/>
    <x v="120"/>
    <s v="."/>
    <x v="14"/>
    <x v="8"/>
    <x v="11"/>
    <x v="4"/>
    <x v="2"/>
    <x v="9"/>
    <x v="20"/>
    <s v="."/>
    <s v="https://catalogue.meggittsensing.com/CA280.png"/>
    <s v="https://catalogue.meggittsensing.com/CA280-en-datasheet.pdf"/>
    <s v="https://catalogue.meggittsensing.com/CA280/"/>
    <s v="."/>
    <s v="Switzerland"/>
    <n v="90318000999"/>
    <s v=""/>
    <s v=""/>
    <s v="."/>
    <x v="0"/>
    <x v="4"/>
    <s v="."/>
    <x v="22"/>
    <s v="EAC (Russia, Belarus, Kyrgyzstan, Armenia, Kazakhstan) / Validity : 28.09.2025_x000a_"/>
    <s v="Pattern approval (Kazakhstan) / Validity : 26.08.2025_x000a_Pattern approval (Russia) / Validity : 15.09.2025_x000a_"/>
    <s v="."/>
  </r>
  <r>
    <x v="136"/>
    <s v="144-280-000-116"/>
    <s v="DocManager"/>
    <x v="135"/>
    <x v="134"/>
    <x v="121"/>
    <s v="."/>
    <x v="14"/>
    <x v="8"/>
    <x v="11"/>
    <x v="4"/>
    <x v="2"/>
    <x v="9"/>
    <x v="20"/>
    <s v="."/>
    <s v="https://catalogue.meggittsensing.com/CA280.png"/>
    <s v="https://catalogue.meggittsensing.com/CA280-en-datasheet.pdf"/>
    <s v="https://catalogue.meggittsensing.com/CA280/"/>
    <s v="."/>
    <s v="Switzerland"/>
    <n v="90318000999"/>
    <n v="0.48"/>
    <s v=""/>
    <s v="."/>
    <x v="0"/>
    <x v="4"/>
    <s v="."/>
    <x v="22"/>
    <s v="EAC (Russia, Belarus, Kyrgyzstan, Armenia, Kazakhstan) / Validity : 28.09.2025_x000a_"/>
    <s v="Pattern approval (Kazakhstan) / Validity : 26.08.2025_x000a_Pattern approval (Russia) / Validity : 15.09.2025_x000a_"/>
    <s v="."/>
  </r>
  <r>
    <x v="137"/>
    <s v="144-280-000-126"/>
    <s v="DocManager"/>
    <x v="136"/>
    <x v="135"/>
    <x v="122"/>
    <s v="."/>
    <x v="14"/>
    <x v="8"/>
    <x v="11"/>
    <x v="4"/>
    <x v="2"/>
    <x v="9"/>
    <x v="20"/>
    <s v="."/>
    <s v="https://catalogue.meggittsensing.com/CA280.png"/>
    <s v="https://catalogue.meggittsensing.com/CA280-en-datasheet.pdf"/>
    <s v="https://catalogue.meggittsensing.com/CA280/"/>
    <s v="."/>
    <s v="Switzerland"/>
    <n v="90318000999"/>
    <n v="0.83199999999999996"/>
    <s v=""/>
    <s v="."/>
    <x v="0"/>
    <x v="4"/>
    <s v="."/>
    <x v="22"/>
    <s v="EAC (Russia, Belarus, Kyrgyzstan, Armenia, Kazakhstan) / Validity : 28.09.2025_x000a_"/>
    <s v="Pattern approval (Kazakhstan) / Validity : 26.08.2025_x000a_Pattern approval (Russia) / Validity : 15.09.2025_x000a_"/>
    <s v="."/>
  </r>
  <r>
    <x v="138"/>
    <s v="144-280-000-216"/>
    <s v="DocManager"/>
    <x v="137"/>
    <x v="136"/>
    <x v="121"/>
    <s v="."/>
    <x v="14"/>
    <x v="8"/>
    <x v="11"/>
    <x v="4"/>
    <x v="5"/>
    <x v="9"/>
    <x v="20"/>
    <s v="."/>
    <s v=""/>
    <s v=""/>
    <s v=""/>
    <s v="."/>
    <s v="Switzerland"/>
    <n v="90318000999"/>
    <s v=""/>
    <s v=""/>
    <s v="."/>
    <x v="0"/>
    <x v="4"/>
    <s v="."/>
    <x v="22"/>
    <s v="EAC (Russia, Belarus, Kyrgyzstan, Armenia, Kazakhstan) / Validity : 28.09.2025_x000a_"/>
    <s v="Pattern approval (Kazakhstan) / Validity : 26.08.2025_x000a_Pattern approval (Russia) / Validity : 15.09.2025_x000a_"/>
    <s v="."/>
  </r>
  <r>
    <x v="139"/>
    <s v="144-280-000-226"/>
    <s v="DocManager"/>
    <x v="138"/>
    <x v="137"/>
    <x v="122"/>
    <s v="."/>
    <x v="14"/>
    <x v="8"/>
    <x v="11"/>
    <x v="4"/>
    <x v="5"/>
    <x v="9"/>
    <x v="20"/>
    <s v="."/>
    <s v=""/>
    <s v=""/>
    <s v=""/>
    <s v="."/>
    <s v="Switzerland"/>
    <n v="90318000999"/>
    <s v=""/>
    <s v=""/>
    <s v="."/>
    <x v="0"/>
    <x v="4"/>
    <s v="."/>
    <x v="22"/>
    <s v="EAC (Russia, Belarus, Kyrgyzstan, Armenia, Kazakhstan) / Validity : 28.09.2025_x000a_"/>
    <s v="Pattern approval (Kazakhstan) / Validity : 26.08.2025_x000a_Pattern approval (Russia) / Validity : 15.09.2025_x000a_"/>
    <s v="."/>
  </r>
  <r>
    <x v="140"/>
    <s v="144-280-000-236"/>
    <s v="DocManager"/>
    <x v="139"/>
    <x v="138"/>
    <x v="123"/>
    <s v="."/>
    <x v="14"/>
    <x v="8"/>
    <x v="11"/>
    <x v="4"/>
    <x v="5"/>
    <x v="9"/>
    <x v="20"/>
    <s v="."/>
    <s v=""/>
    <s v=""/>
    <s v=""/>
    <s v="."/>
    <s v="Switzerland"/>
    <n v="90318000999"/>
    <s v=""/>
    <s v=""/>
    <s v="."/>
    <x v="0"/>
    <x v="4"/>
    <s v="."/>
    <x v="22"/>
    <s v="EAC (Russia, Belarus, Kyrgyzstan, Armenia, Kazakhstan) / Validity : 28.09.2025_x000a_"/>
    <s v="Pattern approval (Kazakhstan) / Validity : 26.08.2025_x000a_Pattern approval (Russia) / Validity : 15.09.2025_x000a_"/>
    <s v="."/>
  </r>
  <r>
    <x v="141"/>
    <s v="144-303-000-011"/>
    <s v="DocManager"/>
    <x v="140"/>
    <x v="139"/>
    <x v="124"/>
    <s v="."/>
    <x v="13"/>
    <x v="8"/>
    <x v="12"/>
    <x v="6"/>
    <x v="7"/>
    <x v="10"/>
    <x v="21"/>
    <s v="."/>
    <s v=""/>
    <s v=""/>
    <s v=""/>
    <s v="."/>
    <s v="Switzerland"/>
    <n v="90318000999"/>
    <n v="0.35"/>
    <s v=""/>
    <s v="."/>
    <x v="0"/>
    <x v="4"/>
    <s v="."/>
    <x v="23"/>
    <s v="EAC (Russia, Belarus, Kyrgyzstan, Armenia, Kazakhstan) / Validity : 28.09.2025_x000a_"/>
    <s v="Pattern approval (Kazakhstan) / Validity : 26.08.2025_x000a_Pattern approval (Russia) / Validity : 15.09.2025_x000a_"/>
    <s v="."/>
  </r>
  <r>
    <x v="142"/>
    <s v="144-303-000-111"/>
    <s v="DocManager"/>
    <x v="141"/>
    <x v="140"/>
    <x v="125"/>
    <s v="."/>
    <x v="13"/>
    <x v="8"/>
    <x v="12"/>
    <x v="6"/>
    <x v="7"/>
    <x v="10"/>
    <x v="21"/>
    <s v="."/>
    <s v=""/>
    <s v=""/>
    <s v=""/>
    <s v="."/>
    <s v="Switzerland"/>
    <n v="90318000999"/>
    <n v="0.7"/>
    <s v=""/>
    <s v="."/>
    <x v="0"/>
    <x v="4"/>
    <s v="."/>
    <x v="23"/>
    <s v="EAC (Russia, Belarus, Kyrgyzstan, Armenia, Kazakhstan) / Validity : 28.09.2025_x000a_"/>
    <s v="Pattern approval (Kazakhstan) / Validity : 26.08.2025_x000a_Pattern approval (Russia) / Validity : 15.09.2025_x000a_"/>
    <s v="."/>
  </r>
  <r>
    <x v="143"/>
    <s v="144-303-000-211"/>
    <s v="DocManager"/>
    <x v="142"/>
    <x v="141"/>
    <x v="126"/>
    <s v="."/>
    <x v="13"/>
    <x v="8"/>
    <x v="12"/>
    <x v="6"/>
    <x v="7"/>
    <x v="11"/>
    <x v="22"/>
    <s v="."/>
    <s v=""/>
    <s v=""/>
    <s v=""/>
    <s v="."/>
    <s v="Switzerland"/>
    <n v="90318000999"/>
    <s v=""/>
    <s v=""/>
    <s v="."/>
    <x v="0"/>
    <x v="4"/>
    <s v="."/>
    <x v="23"/>
    <s v="EAC (Russia, Belarus, Kyrgyzstan, Armenia, Kazakhstan) / Validity : 28.09.2025_x000a_"/>
    <s v="Pattern approval (Kazakhstan) / Validity : 26.08.2025_x000a_Pattern approval (Russia) / Validity : 15.09.2025_x000a_"/>
    <s v="."/>
  </r>
  <r>
    <x v="144"/>
    <s v="144-303-000-221"/>
    <s v="DocManager"/>
    <x v="143"/>
    <x v="142"/>
    <x v="127"/>
    <s v="."/>
    <x v="13"/>
    <x v="8"/>
    <x v="12"/>
    <x v="6"/>
    <x v="7"/>
    <x v="11"/>
    <x v="22"/>
    <s v="."/>
    <s v=""/>
    <s v=""/>
    <s v=""/>
    <s v="."/>
    <s v="Switzerland"/>
    <n v="90318000999"/>
    <n v="0.7"/>
    <s v=""/>
    <s v="."/>
    <x v="0"/>
    <x v="4"/>
    <s v="."/>
    <x v="23"/>
    <s v="EAC (Russia, Belarus, Kyrgyzstan, Armenia, Kazakhstan) / Validity : 28.09.2025_x000a_"/>
    <s v="Pattern approval (Kazakhstan) / Validity : 26.08.2025_x000a_Pattern approval (Russia) / Validity : 15.09.2025_x000a_"/>
    <s v="."/>
  </r>
  <r>
    <x v="145"/>
    <s v="144-303-000-231"/>
    <s v="DocManager"/>
    <x v="144"/>
    <x v="143"/>
    <x v="128"/>
    <s v="."/>
    <x v="13"/>
    <x v="8"/>
    <x v="12"/>
    <x v="6"/>
    <x v="7"/>
    <x v="11"/>
    <x v="22"/>
    <s v="."/>
    <s v=""/>
    <s v=""/>
    <s v=""/>
    <s v="."/>
    <s v="Switzerland"/>
    <n v="90318000999"/>
    <s v=""/>
    <s v=""/>
    <s v="."/>
    <x v="0"/>
    <x v="4"/>
    <s v="."/>
    <x v="23"/>
    <s v="EAC (Russia, Belarus, Kyrgyzstan, Armenia, Kazakhstan) / Validity : 28.09.2025_x000a_"/>
    <s v="Pattern approval (Kazakhstan) / Validity : 26.08.2025_x000a_Pattern approval (Russia) / Validity : 15.09.2025_x000a_"/>
    <s v="."/>
  </r>
  <r>
    <x v="146"/>
    <s v="144-303-000-241"/>
    <s v="DocManager"/>
    <x v="145"/>
    <x v="144"/>
    <x v="129"/>
    <s v="."/>
    <x v="13"/>
    <x v="8"/>
    <x v="12"/>
    <x v="6"/>
    <x v="7"/>
    <x v="11"/>
    <x v="22"/>
    <s v="."/>
    <s v=""/>
    <s v=""/>
    <s v=""/>
    <s v="."/>
    <s v="Switzerland"/>
    <n v="90318000999"/>
    <n v="0.57499999999999996"/>
    <s v=""/>
    <s v="."/>
    <x v="0"/>
    <x v="4"/>
    <s v="."/>
    <x v="23"/>
    <s v="EAC (Russia, Belarus, Kyrgyzstan, Armenia, Kazakhstan) / Validity : 28.09.2025_x000a_"/>
    <s v="Pattern approval (Kazakhstan) / Validity : 26.08.2025_x000a_Pattern approval (Russia) / Validity : 15.09.2025_x000a_"/>
    <s v="."/>
  </r>
  <r>
    <x v="147"/>
    <s v="144-303-000-251"/>
    <s v="DocManager"/>
    <x v="146"/>
    <x v="145"/>
    <x v="130"/>
    <s v="."/>
    <x v="13"/>
    <x v="8"/>
    <x v="12"/>
    <x v="6"/>
    <x v="7"/>
    <x v="11"/>
    <x v="22"/>
    <s v="."/>
    <s v=""/>
    <s v=""/>
    <s v=""/>
    <s v="."/>
    <s v="Switzerland"/>
    <n v="90318000999"/>
    <n v="0.56000000000000005"/>
    <s v=""/>
    <s v="."/>
    <x v="0"/>
    <x v="4"/>
    <s v="."/>
    <x v="23"/>
    <s v="EAC (Russia, Belarus, Kyrgyzstan, Armenia, Kazakhstan) / Validity : 28.09.2025_x000a_"/>
    <s v="Pattern approval (Kazakhstan) / Validity : 26.08.2025_x000a_Pattern approval (Russia) / Validity : 15.09.2025_x000a_"/>
    <s v="."/>
  </r>
  <r>
    <x v="148"/>
    <s v="144-303-000-261"/>
    <s v="DocManager"/>
    <x v="147"/>
    <x v="146"/>
    <x v="131"/>
    <s v="."/>
    <x v="13"/>
    <x v="8"/>
    <x v="12"/>
    <x v="6"/>
    <x v="7"/>
    <x v="11"/>
    <x v="22"/>
    <s v="."/>
    <s v=""/>
    <s v=""/>
    <s v=""/>
    <s v="."/>
    <s v="Switzerland"/>
    <n v="90318000999"/>
    <n v="0.66"/>
    <s v=""/>
    <s v="."/>
    <x v="0"/>
    <x v="4"/>
    <s v="."/>
    <x v="23"/>
    <s v="EAC (Russia, Belarus, Kyrgyzstan, Armenia, Kazakhstan) / Validity : 28.09.2025_x000a_"/>
    <s v="Pattern approval (Kazakhstan) / Validity : 26.08.2025_x000a_Pattern approval (Russia) / Validity : 15.09.2025_x000a_"/>
    <s v="."/>
  </r>
  <r>
    <x v="149"/>
    <s v="144-303-000-271"/>
    <s v="DocManager"/>
    <x v="148"/>
    <x v="147"/>
    <x v="132"/>
    <s v="."/>
    <x v="13"/>
    <x v="8"/>
    <x v="12"/>
    <x v="6"/>
    <x v="7"/>
    <x v="11"/>
    <x v="22"/>
    <s v="."/>
    <s v=""/>
    <s v=""/>
    <s v=""/>
    <s v="."/>
    <s v="Switzerland"/>
    <n v="90318000999"/>
    <n v="0.75"/>
    <s v=""/>
    <s v="."/>
    <x v="0"/>
    <x v="4"/>
    <s v="."/>
    <x v="23"/>
    <s v="EAC (Russia, Belarus, Kyrgyzstan, Armenia, Kazakhstan) / Validity : 28.09.2025_x000a_"/>
    <s v="Pattern approval (Kazakhstan) / Validity : 26.08.2025_x000a_Pattern approval (Russia) / Validity : 15.09.2025_x000a_"/>
    <s v="."/>
  </r>
  <r>
    <x v="150"/>
    <s v="144-303-000-281"/>
    <s v="DocManager"/>
    <x v="149"/>
    <x v="148"/>
    <x v="133"/>
    <s v="."/>
    <x v="13"/>
    <x v="8"/>
    <x v="12"/>
    <x v="6"/>
    <x v="7"/>
    <x v="11"/>
    <x v="22"/>
    <s v="."/>
    <s v=""/>
    <s v=""/>
    <s v=""/>
    <s v="."/>
    <s v="Switzerland"/>
    <n v="90318000999"/>
    <s v=""/>
    <s v=""/>
    <s v="."/>
    <x v="0"/>
    <x v="4"/>
    <s v="."/>
    <x v="23"/>
    <s v="EAC (Russia, Belarus, Kyrgyzstan, Armenia, Kazakhstan) / Validity : 28.09.2025_x000a_"/>
    <s v="Pattern approval (Kazakhstan) / Validity : 26.08.2025_x000a_Pattern approval (Russia) / Validity : 15.09.2025_x000a_"/>
    <s v="."/>
  </r>
  <r>
    <x v="151"/>
    <s v="144-303-000-291"/>
    <s v="DocManager"/>
    <x v="150"/>
    <x v="149"/>
    <x v="134"/>
    <s v="."/>
    <x v="13"/>
    <x v="8"/>
    <x v="12"/>
    <x v="6"/>
    <x v="7"/>
    <x v="11"/>
    <x v="22"/>
    <s v="."/>
    <s v=""/>
    <s v=""/>
    <s v=""/>
    <s v="."/>
    <s v="Switzerland"/>
    <n v="90318000999"/>
    <s v=""/>
    <s v=""/>
    <s v="."/>
    <x v="0"/>
    <x v="4"/>
    <s v="."/>
    <x v="23"/>
    <s v="EAC (Russia, Belarus, Kyrgyzstan, Armenia, Kazakhstan) / Validity : 28.09.2025_x000a_"/>
    <s v="Pattern approval (Kazakhstan) / Validity : 26.08.2025_x000a_Pattern approval (Russia) / Validity : 15.09.2025_x000a_"/>
    <s v="."/>
  </r>
  <r>
    <x v="152"/>
    <s v="144-303-000-311"/>
    <s v="DocManager"/>
    <x v="151"/>
    <x v="150"/>
    <x v="135"/>
    <s v="."/>
    <x v="13"/>
    <x v="8"/>
    <x v="12"/>
    <x v="6"/>
    <x v="7"/>
    <x v="12"/>
    <x v="23"/>
    <s v="."/>
    <s v=""/>
    <s v=""/>
    <s v=""/>
    <s v="."/>
    <s v="Switzerland"/>
    <n v="90318000999"/>
    <n v="0.56000000000000005"/>
    <s v=""/>
    <s v="."/>
    <x v="0"/>
    <x v="4"/>
    <s v="."/>
    <x v="23"/>
    <s v="EAC (Russia, Belarus, Kyrgyzstan, Armenia, Kazakhstan) / Validity : 28.09.2025_x000a_"/>
    <s v="Pattern approval (Kazakhstan) / Validity : 26.08.2025_x000a_Pattern approval (Russia) / Validity : 15.09.2025_x000a_"/>
    <s v="."/>
  </r>
  <r>
    <x v="153"/>
    <s v="144-303-000-321"/>
    <s v="DocManager"/>
    <x v="152"/>
    <x v="151"/>
    <x v="136"/>
    <s v="."/>
    <x v="13"/>
    <x v="8"/>
    <x v="12"/>
    <x v="6"/>
    <x v="7"/>
    <x v="12"/>
    <x v="23"/>
    <s v="."/>
    <s v=""/>
    <s v=""/>
    <s v=""/>
    <s v="."/>
    <s v="Switzerland"/>
    <n v="90318000999"/>
    <n v="0.68"/>
    <s v=""/>
    <s v="."/>
    <x v="0"/>
    <x v="4"/>
    <s v="."/>
    <x v="23"/>
    <s v="EAC (Russia, Belarus, Kyrgyzstan, Armenia, Kazakhstan) / Validity : 28.09.2025_x000a_"/>
    <s v="Pattern approval (Kazakhstan) / Validity : 26.08.2025_x000a_Pattern approval (Russia) / Validity : 15.09.2025_x000a_"/>
    <s v="."/>
  </r>
  <r>
    <x v="154"/>
    <s v="144-303-000-331"/>
    <s v="DocManager"/>
    <x v="153"/>
    <x v="152"/>
    <x v="137"/>
    <s v="."/>
    <x v="13"/>
    <x v="8"/>
    <x v="12"/>
    <x v="6"/>
    <x v="7"/>
    <x v="12"/>
    <x v="23"/>
    <s v="."/>
    <s v=""/>
    <s v=""/>
    <s v=""/>
    <s v="."/>
    <s v="Switzerland"/>
    <n v="90318000999"/>
    <n v="0.54"/>
    <s v=""/>
    <s v="."/>
    <x v="0"/>
    <x v="4"/>
    <s v="."/>
    <x v="23"/>
    <s v="EAC (Russia, Belarus, Kyrgyzstan, Armenia, Kazakhstan) / Validity : 28.09.2025_x000a_"/>
    <s v="Pattern approval (Kazakhstan) / Validity : 26.08.2025_x000a_Pattern approval (Russia) / Validity : 15.09.2025_x000a_"/>
    <s v="."/>
  </r>
  <r>
    <x v="155"/>
    <s v="144-303-000-381"/>
    <s v="DocManager"/>
    <x v="154"/>
    <x v="153"/>
    <x v="138"/>
    <s v="."/>
    <x v="13"/>
    <x v="8"/>
    <x v="12"/>
    <x v="6"/>
    <x v="7"/>
    <x v="12"/>
    <x v="23"/>
    <s v="."/>
    <s v=""/>
    <s v=""/>
    <s v=""/>
    <s v="."/>
    <s v="Switzerland"/>
    <n v="90318000999"/>
    <n v="0.48"/>
    <s v=""/>
    <s v="."/>
    <x v="0"/>
    <x v="4"/>
    <s v="."/>
    <x v="23"/>
    <s v="EAC (Russia, Belarus, Kyrgyzstan, Armenia, Kazakhstan) / Validity : 28.09.2025_x000a_"/>
    <s v="Pattern approval (Kazakhstan) / Validity : 26.08.2025_x000a_Pattern approval (Russia) / Validity : 15.09.2025_x000a_"/>
    <s v="."/>
  </r>
  <r>
    <x v="156"/>
    <s v="144-303-000-391"/>
    <s v="DocManager"/>
    <x v="155"/>
    <x v="154"/>
    <x v="139"/>
    <s v="."/>
    <x v="13"/>
    <x v="8"/>
    <x v="12"/>
    <x v="6"/>
    <x v="7"/>
    <x v="12"/>
    <x v="23"/>
    <s v="."/>
    <s v=""/>
    <s v=""/>
    <s v=""/>
    <s v="."/>
    <s v="Switzerland"/>
    <n v="90318000999"/>
    <n v="0.57999999999999996"/>
    <s v=""/>
    <s v="."/>
    <x v="0"/>
    <x v="4"/>
    <s v="."/>
    <x v="23"/>
    <s v="EAC (Russia, Belarus, Kyrgyzstan, Armenia, Kazakhstan) / Validity : 28.09.2025_x000a_"/>
    <s v="Pattern approval (Kazakhstan) / Validity : 26.08.2025_x000a_Pattern approval (Russia) / Validity : 15.09.2025_x000a_"/>
    <s v="."/>
  </r>
  <r>
    <x v="157"/>
    <s v="144-901-000-212"/>
    <s v="DocManager"/>
    <x v="156"/>
    <x v="155"/>
    <x v="140"/>
    <s v="."/>
    <x v="12"/>
    <x v="3"/>
    <x v="6"/>
    <x v="7"/>
    <x v="8"/>
    <x v="2"/>
    <x v="24"/>
    <s v="."/>
    <s v="https://catalogue.meggittsensing.com/CA901.png"/>
    <s v="https://catalogue.meggittsensing.com/CA901-en-datasheet.pdf"/>
    <s v="https://catalogue.meggittsensing.com/CA901/"/>
    <s v="."/>
    <s v="Switzerland"/>
    <n v="90318000999"/>
    <n v="0.55500000000000005"/>
    <s v=""/>
    <s v="."/>
    <x v="0"/>
    <x v="4"/>
    <s v="."/>
    <x v="2"/>
    <s v="No"/>
    <s v="No"/>
    <s v="."/>
  </r>
  <r>
    <x v="158"/>
    <s v="144-901-000-222"/>
    <s v="DocManager"/>
    <x v="157"/>
    <x v="156"/>
    <x v="141"/>
    <s v="."/>
    <x v="12"/>
    <x v="3"/>
    <x v="6"/>
    <x v="7"/>
    <x v="8"/>
    <x v="2"/>
    <x v="24"/>
    <s v="."/>
    <s v="https://catalogue.meggittsensing.com/CA901.png"/>
    <s v="https://catalogue.meggittsensing.com/CA901-en-datasheet.pdf"/>
    <s v="https://catalogue.meggittsensing.com/CA901/"/>
    <s v="."/>
    <s v="Switzerland"/>
    <n v="90318000999"/>
    <n v="0.95"/>
    <s v=""/>
    <s v="."/>
    <x v="0"/>
    <x v="4"/>
    <s v="."/>
    <x v="2"/>
    <s v="No"/>
    <s v="No"/>
    <s v="."/>
  </r>
  <r>
    <x v="159"/>
    <s v="144-901-000-232"/>
    <s v="DocManager"/>
    <x v="158"/>
    <x v="157"/>
    <x v="142"/>
    <s v="."/>
    <x v="12"/>
    <x v="3"/>
    <x v="6"/>
    <x v="7"/>
    <x v="8"/>
    <x v="2"/>
    <x v="24"/>
    <s v="."/>
    <s v="https://catalogue.meggittsensing.com/CA901.png"/>
    <s v="https://catalogue.meggittsensing.com/CA901-en-datasheet.pdf"/>
    <s v="https://catalogue.meggittsensing.com/CA901/"/>
    <s v="."/>
    <s v="Switzerland"/>
    <n v="90318000999"/>
    <n v="1.3"/>
    <s v=""/>
    <s v="."/>
    <x v="0"/>
    <x v="4"/>
    <s v="."/>
    <x v="2"/>
    <s v="No"/>
    <s v="No"/>
    <s v="."/>
  </r>
  <r>
    <x v="160"/>
    <s v="144-901-000-252"/>
    <s v="DocManager"/>
    <x v="159"/>
    <x v="158"/>
    <x v="143"/>
    <s v="."/>
    <x v="12"/>
    <x v="3"/>
    <x v="6"/>
    <x v="7"/>
    <x v="8"/>
    <x v="2"/>
    <x v="24"/>
    <s v="."/>
    <s v="https://catalogue.meggittsensing.com/CA901.png"/>
    <s v="https://catalogue.meggittsensing.com/CA901-en-datasheet.pdf"/>
    <s v="https://catalogue.meggittsensing.com/CA901/"/>
    <s v="."/>
    <s v="Switzerland"/>
    <n v="90318000999"/>
    <n v="0.71"/>
    <s v=""/>
    <s v="."/>
    <x v="0"/>
    <x v="4"/>
    <s v="."/>
    <x v="2"/>
    <s v="No"/>
    <s v="No"/>
    <s v="."/>
  </r>
  <r>
    <x v="161"/>
    <s v="144-901-000-282"/>
    <s v="DocManager"/>
    <x v="160"/>
    <x v="159"/>
    <x v="144"/>
    <s v="."/>
    <x v="12"/>
    <x v="3"/>
    <x v="6"/>
    <x v="7"/>
    <x v="8"/>
    <x v="2"/>
    <x v="24"/>
    <s v="."/>
    <s v="https://catalogue.meggittsensing.com/CA901.png"/>
    <s v="https://catalogue.meggittsensing.com/CA901-en-datasheet.pdf"/>
    <s v="https://catalogue.meggittsensing.com/CA901/"/>
    <s v="."/>
    <s v="Switzerland"/>
    <n v="90318000999"/>
    <n v="0.45"/>
    <s v=""/>
    <s v="."/>
    <x v="0"/>
    <x v="4"/>
    <s v="."/>
    <x v="2"/>
    <s v="No"/>
    <s v="No"/>
    <s v="."/>
  </r>
  <r>
    <x v="162"/>
    <s v="144-901-000-601"/>
    <s v="DocManager"/>
    <x v="161"/>
    <x v="160"/>
    <x v="145"/>
    <s v="."/>
    <x v="12"/>
    <x v="3"/>
    <x v="6"/>
    <x v="7"/>
    <x v="8"/>
    <x v="2"/>
    <x v="24"/>
    <s v="."/>
    <s v="https://catalogue.meggittsensing.com/CA901.png"/>
    <s v="https://catalogue.meggittsensing.com/CA901-en-datasheet.pdf"/>
    <s v="https://catalogue.meggittsensing.com/CA901/"/>
    <s v="."/>
    <s v="Switzerland"/>
    <n v="90318000999"/>
    <n v="0.56499999999999995"/>
    <s v=""/>
    <s v="."/>
    <x v="0"/>
    <x v="4"/>
    <s v="."/>
    <x v="24"/>
    <s v="EAC (Russia, Belarus, Kyrgyzstan, Armenia, Kazakhstan) / Validity : 28.09.2025_x000a_"/>
    <s v="Pattern approval (Kazakhstan) / Validity : 26.08.2025_x000a_Pattern approval (Russia) / Validity : 15.09.2025_x000a_"/>
    <s v="."/>
  </r>
  <r>
    <x v="163"/>
    <s v="144-901-000-611"/>
    <s v="DocManager"/>
    <x v="162"/>
    <x v="161"/>
    <x v="146"/>
    <s v="."/>
    <x v="12"/>
    <x v="3"/>
    <x v="6"/>
    <x v="7"/>
    <x v="8"/>
    <x v="2"/>
    <x v="24"/>
    <s v="."/>
    <s v="https://catalogue.meggittsensing.com/CA901.png"/>
    <s v="https://catalogue.meggittsensing.com/CA901-en-datasheet.pdf"/>
    <s v="https://catalogue.meggittsensing.com/CA901/"/>
    <s v="."/>
    <s v="Switzerland"/>
    <n v="90318000999"/>
    <n v="0.69"/>
    <s v=""/>
    <s v="."/>
    <x v="0"/>
    <x v="4"/>
    <s v="."/>
    <x v="24"/>
    <s v="EAC (Russia, Belarus, Kyrgyzstan, Armenia, Kazakhstan) / Validity : 28.09.2025_x000a_"/>
    <s v="Pattern approval (Kazakhstan) / Validity : 26.08.2025_x000a_Pattern approval (Russia) / Validity : 15.09.2025_x000a_"/>
    <s v="."/>
  </r>
  <r>
    <x v="164"/>
    <s v="144-901-000-621"/>
    <s v="DocManager"/>
    <x v="163"/>
    <x v="162"/>
    <x v="147"/>
    <s v="."/>
    <x v="12"/>
    <x v="3"/>
    <x v="6"/>
    <x v="7"/>
    <x v="8"/>
    <x v="2"/>
    <x v="24"/>
    <s v="."/>
    <s v="https://catalogue.meggittsensing.com/CA901.png"/>
    <s v="https://catalogue.meggittsensing.com/CA901-en-datasheet.pdf"/>
    <s v="https://catalogue.meggittsensing.com/CA901/"/>
    <s v="."/>
    <s v="Switzerland"/>
    <n v="90318000999"/>
    <n v="0.49399999999999999"/>
    <s v=""/>
    <s v="."/>
    <x v="0"/>
    <x v="4"/>
    <s v="."/>
    <x v="24"/>
    <s v="EAC (Russia, Belarus, Kyrgyzstan, Armenia, Kazakhstan) / Validity : 28.09.2025_x000a_"/>
    <s v="Pattern approval (Kazakhstan) / Validity : 26.08.2025_x000a_Pattern approval (Russia) / Validity : 15.09.2025_x000a_"/>
    <s v="."/>
  </r>
  <r>
    <x v="165"/>
    <s v="144-901-000-631"/>
    <s v="DocManager"/>
    <x v="164"/>
    <x v="163"/>
    <x v="148"/>
    <s v="."/>
    <x v="12"/>
    <x v="3"/>
    <x v="6"/>
    <x v="7"/>
    <x v="8"/>
    <x v="2"/>
    <x v="24"/>
    <s v="."/>
    <s v="https://catalogue.meggittsensing.com/CA901.png"/>
    <s v="https://catalogue.meggittsensing.com/CA901-en-datasheet.pdf"/>
    <s v="https://catalogue.meggittsensing.com/CA901/"/>
    <s v="."/>
    <s v="Switzerland"/>
    <n v="90318000999"/>
    <n v="0.92"/>
    <s v=""/>
    <s v="."/>
    <x v="0"/>
    <x v="4"/>
    <s v="."/>
    <x v="24"/>
    <s v="EAC (Russia, Belarus, Kyrgyzstan, Armenia, Kazakhstan) / Validity : 28.09.2025_x000a_"/>
    <s v="Pattern approval (Kazakhstan) / Validity : 26.08.2025_x000a_Pattern approval (Russia) / Validity : 15.09.2025_x000a_"/>
    <s v="."/>
  </r>
  <r>
    <x v="166"/>
    <s v="144-901-000-701"/>
    <s v="DocManager"/>
    <x v="165"/>
    <x v="164"/>
    <x v="149"/>
    <s v="."/>
    <x v="12"/>
    <x v="3"/>
    <x v="6"/>
    <x v="7"/>
    <x v="8"/>
    <x v="2"/>
    <x v="24"/>
    <s v="."/>
    <s v="https://catalogue.meggittsensing.com/CA901.png"/>
    <s v="https://catalogue.meggittsensing.com/CA901-en-datasheet.pdf"/>
    <s v="https://catalogue.meggittsensing.com/CA901/"/>
    <s v="."/>
    <s v="Switzerland"/>
    <n v="90318000999"/>
    <n v="0.54600000000000004"/>
    <s v=""/>
    <s v="."/>
    <x v="0"/>
    <x v="4"/>
    <s v="."/>
    <x v="24"/>
    <s v="EAC (Russia, Belarus, Kyrgyzstan, Armenia, Kazakhstan) / Validity : 28.09.2025_x000a_"/>
    <s v="Pattern approval (Kazakhstan) / Validity : 26.08.2025_x000a_Pattern approval (Russia) / Validity : 15.09.2025_x000a_"/>
    <s v="."/>
  </r>
  <r>
    <x v="167"/>
    <s v="144-955-000-941"/>
    <s v="DocManager"/>
    <x v="166"/>
    <x v="165"/>
    <x v="150"/>
    <s v="."/>
    <x v="13"/>
    <x v="8"/>
    <x v="12"/>
    <x v="6"/>
    <x v="9"/>
    <x v="3"/>
    <x v="25"/>
    <s v="."/>
    <s v=""/>
    <s v=""/>
    <s v=""/>
    <s v="."/>
    <m/>
    <m/>
    <s v=""/>
    <s v=""/>
    <s v="."/>
    <x v="0"/>
    <x v="4"/>
    <s v="."/>
    <x v="2"/>
    <s v="No"/>
    <s v="No"/>
    <s v="."/>
  </r>
  <r>
    <x v="168"/>
    <s v="144-955-000-961"/>
    <s v="DocManager"/>
    <x v="167"/>
    <x v="166"/>
    <x v="151"/>
    <s v="."/>
    <x v="13"/>
    <x v="8"/>
    <x v="12"/>
    <x v="6"/>
    <x v="9"/>
    <x v="3"/>
    <x v="25"/>
    <s v="."/>
    <s v=""/>
    <s v=""/>
    <s v=""/>
    <s v="."/>
    <m/>
    <m/>
    <s v=""/>
    <s v=""/>
    <s v="."/>
    <x v="0"/>
    <x v="4"/>
    <s v="."/>
    <x v="2"/>
    <s v="No"/>
    <s v="No"/>
    <s v="."/>
  </r>
  <r>
    <x v="169"/>
    <s v="151-120-000-023"/>
    <s v="DocManager"/>
    <x v="168"/>
    <x v="167"/>
    <x v="152"/>
    <s v="."/>
    <x v="15"/>
    <x v="9"/>
    <x v="13"/>
    <x v="1"/>
    <x v="0"/>
    <x v="13"/>
    <x v="26"/>
    <s v="."/>
    <s v="https://catalogue.meggittsensing.com/LS120.png"/>
    <s v="https://catalogue.meggittsensing.com/LS120-en-datasheet.pdf"/>
    <s v="https://catalogue.meggittsensing.com/LS120/"/>
    <s v="."/>
    <s v="Switzerland"/>
    <n v="90318000999"/>
    <n v="0.4"/>
    <s v=""/>
    <s v="."/>
    <x v="3"/>
    <x v="5"/>
    <s v="."/>
    <x v="2"/>
    <s v="No"/>
    <s v="No"/>
    <s v="."/>
  </r>
  <r>
    <x v="170"/>
    <s v="151-120-000-123"/>
    <s v="DocManager"/>
    <x v="169"/>
    <x v="168"/>
    <x v="153"/>
    <s v="."/>
    <x v="15"/>
    <x v="9"/>
    <x v="13"/>
    <x v="1"/>
    <x v="0"/>
    <x v="13"/>
    <x v="26"/>
    <s v="."/>
    <s v="https://catalogue.meggittsensing.com/LS120.png"/>
    <s v="https://catalogue.meggittsensing.com/LS120-en-datasheet.pdf"/>
    <s v="https://catalogue.meggittsensing.com/LS120/"/>
    <s v="."/>
    <s v="Switzerland"/>
    <n v="90318000999"/>
    <n v="0.72"/>
    <s v=""/>
    <s v="."/>
    <x v="3"/>
    <x v="5"/>
    <s v="."/>
    <x v="2"/>
    <s v="No"/>
    <s v="No"/>
    <s v="."/>
  </r>
  <r>
    <x v="171"/>
    <s v="151-121-000-023"/>
    <s v="DocManager"/>
    <x v="170"/>
    <x v="169"/>
    <x v="154"/>
    <s v="."/>
    <x v="16"/>
    <x v="9"/>
    <x v="13"/>
    <x v="1"/>
    <x v="0"/>
    <x v="13"/>
    <x v="27"/>
    <s v="."/>
    <s v="https://catalogue.meggittsensing.com/LS121.png"/>
    <s v="https://catalogue.meggittsensing.com/LS121-en-datasheet.pdf"/>
    <s v="https://catalogue.meggittsensing.com/LS121/"/>
    <s v="."/>
    <s v="Switzerland"/>
    <n v="90318000999"/>
    <n v="0.53500000000000003"/>
    <s v=""/>
    <s v="."/>
    <x v="3"/>
    <x v="5"/>
    <s v="."/>
    <x v="2"/>
    <s v="No"/>
    <s v="No"/>
    <s v="."/>
  </r>
  <r>
    <x v="172"/>
    <s v="151-121-000-123"/>
    <s v="DocManager"/>
    <x v="171"/>
    <x v="170"/>
    <x v="155"/>
    <s v="."/>
    <x v="16"/>
    <x v="9"/>
    <x v="13"/>
    <x v="1"/>
    <x v="0"/>
    <x v="13"/>
    <x v="27"/>
    <s v="."/>
    <s v="https://catalogue.meggittsensing.com/LS121.png"/>
    <s v="https://catalogue.meggittsensing.com/LS121-en-datasheet.pdf"/>
    <s v="https://catalogue.meggittsensing.com/LS121/"/>
    <s v="."/>
    <s v="Switzerland"/>
    <n v="90318000999"/>
    <n v="0.86"/>
    <s v=""/>
    <s v="."/>
    <x v="3"/>
    <x v="5"/>
    <s v="."/>
    <x v="2"/>
    <s v="No"/>
    <s v="No"/>
    <s v="."/>
  </r>
  <r>
    <x v="173"/>
    <s v="204-632-000-032"/>
    <s v="DocManager"/>
    <x v="172"/>
    <x v="171"/>
    <x v="156"/>
    <s v="."/>
    <x v="7"/>
    <x v="2"/>
    <x v="14"/>
    <x v="8"/>
    <x v="10"/>
    <x v="14"/>
    <x v="28"/>
    <s v="."/>
    <s v=""/>
    <s v=""/>
    <s v=""/>
    <s v="."/>
    <s v="Switzerland"/>
    <n v="90319000999"/>
    <n v="0.13"/>
    <s v=""/>
    <s v="."/>
    <x v="0"/>
    <x v="0"/>
    <s v="."/>
    <x v="2"/>
    <s v="No"/>
    <s v="No"/>
    <s v="."/>
  </r>
  <r>
    <x v="174"/>
    <s v="204-730-000-201"/>
    <s v="DocManager"/>
    <x v="173"/>
    <x v="172"/>
    <x v="157"/>
    <s v="."/>
    <x v="7"/>
    <x v="2"/>
    <x v="14"/>
    <x v="1"/>
    <x v="0"/>
    <x v="15"/>
    <x v="26"/>
    <s v="."/>
    <s v="https://catalogue.meggittsensing.com/LS120.png"/>
    <s v="https://catalogue.meggittsensing.com/LS120-en-datasheet.pdf"/>
    <s v="https://catalogue.meggittsensing.com/LS120/"/>
    <s v="."/>
    <s v="Switzerland"/>
    <n v="90318000999"/>
    <n v="0.57599999999999996"/>
    <s v=""/>
    <s v="."/>
    <x v="3"/>
    <x v="6"/>
    <s v="."/>
    <x v="2"/>
    <s v="No"/>
    <s v="No"/>
    <s v="."/>
  </r>
  <r>
    <x v="175"/>
    <s v="204-731-000-201"/>
    <s v="DocManager"/>
    <x v="174"/>
    <x v="173"/>
    <x v="158"/>
    <s v="."/>
    <x v="7"/>
    <x v="2"/>
    <x v="14"/>
    <x v="1"/>
    <x v="0"/>
    <x v="15"/>
    <x v="27"/>
    <s v="."/>
    <s v="https://catalogue.meggittsensing.com/ILS730.png"/>
    <s v="https://catalogue.meggittsensing.com/LS121-en-datasheet.pdf"/>
    <s v="https://catalogue.meggittsensing.com/ILS731/"/>
    <s v="."/>
    <s v="Switzerland"/>
    <n v="90318000999"/>
    <s v=""/>
    <s v=""/>
    <s v="."/>
    <x v="3"/>
    <x v="6"/>
    <s v="."/>
    <x v="2"/>
    <s v="No"/>
    <s v="No"/>
    <s v="."/>
  </r>
  <r>
    <x v="176"/>
    <s v="204-900-000-011"/>
    <s v="DocManager"/>
    <x v="175"/>
    <x v="174"/>
    <x v="159"/>
    <s v="."/>
    <x v="7"/>
    <x v="1"/>
    <x v="15"/>
    <x v="1"/>
    <x v="1"/>
    <x v="16"/>
    <x v="2"/>
    <s v="."/>
    <s v="https://catalogue.meggittsensing.com/IQS900.png"/>
    <s v="https://catalogue.meggittsensing.com/TQ902-en-datasheet.pdf"/>
    <s v="https://catalogue.meggittsensing.com/IQS900/"/>
    <s v="."/>
    <s v="Switzerland"/>
    <n v="90319000999"/>
    <s v=""/>
    <s v=""/>
    <s v="."/>
    <x v="0"/>
    <x v="1"/>
    <s v="."/>
    <x v="25"/>
    <s v="No"/>
    <s v="Pattern approval (Russia) / Validity : 15.09.2025_x000a_"/>
    <s v="."/>
  </r>
  <r>
    <x v="177"/>
    <s v="204-900-000-111"/>
    <s v="DocManager"/>
    <x v="176"/>
    <x v="175"/>
    <x v="159"/>
    <s v="."/>
    <x v="7"/>
    <x v="1"/>
    <x v="15"/>
    <x v="1"/>
    <x v="1"/>
    <x v="16"/>
    <x v="2"/>
    <s v="."/>
    <s v="https://catalogue.meggittsensing.com/IQS900.png"/>
    <s v="https://catalogue.meggittsensing.com/TQ902-en-datasheet.pdf"/>
    <s v="https://catalogue.meggittsensing.com/IQS900/"/>
    <s v="."/>
    <s v="Switzerland"/>
    <n v="90319000999"/>
    <s v=""/>
    <s v=""/>
    <s v="."/>
    <x v="0"/>
    <x v="1"/>
    <s v="."/>
    <x v="25"/>
    <s v="No"/>
    <s v="Pattern approval (Russia) / Validity : 15.09.2025_x000a_"/>
    <s v="."/>
  </r>
  <r>
    <x v="178"/>
    <s v="204-900-000-121"/>
    <s v="DocManager"/>
    <x v="177"/>
    <x v="176"/>
    <x v="159"/>
    <s v="."/>
    <x v="7"/>
    <x v="1"/>
    <x v="15"/>
    <x v="1"/>
    <x v="1"/>
    <x v="16"/>
    <x v="2"/>
    <s v="."/>
    <s v=""/>
    <s v=""/>
    <s v=""/>
    <s v="."/>
    <s v="Switzerland"/>
    <n v="90319000999"/>
    <s v=""/>
    <s v=""/>
    <s v="."/>
    <x v="0"/>
    <x v="1"/>
    <s v="."/>
    <x v="2"/>
    <s v="No"/>
    <s v="No"/>
    <s v="."/>
  </r>
  <r>
    <x v="179"/>
    <s v="204-900-000-211"/>
    <s v="DocManager"/>
    <x v="178"/>
    <x v="177"/>
    <x v="159"/>
    <s v="."/>
    <x v="7"/>
    <x v="1"/>
    <x v="15"/>
    <x v="1"/>
    <x v="1"/>
    <x v="16"/>
    <x v="2"/>
    <s v="."/>
    <s v=""/>
    <s v=""/>
    <s v=""/>
    <s v="."/>
    <s v="Switzerland"/>
    <n v="90319000999"/>
    <s v=""/>
    <s v=""/>
    <s v="."/>
    <x v="0"/>
    <x v="1"/>
    <s v="."/>
    <x v="25"/>
    <s v="No"/>
    <s v="Pattern approval (Russia) / Validity : 15.09.2025_x000a_"/>
    <s v="."/>
  </r>
  <r>
    <x v="180"/>
    <s v="204-910-000-011"/>
    <s v="DocManager"/>
    <x v="179"/>
    <x v="178"/>
    <x v="160"/>
    <s v="."/>
    <x v="7"/>
    <x v="1"/>
    <x v="15"/>
    <x v="1"/>
    <x v="1"/>
    <x v="16"/>
    <x v="2"/>
    <s v="."/>
    <m/>
    <m/>
    <m/>
    <s v="."/>
    <s v="Switzerland"/>
    <m/>
    <s v=""/>
    <s v=""/>
    <s v="."/>
    <x v="0"/>
    <x v="1"/>
    <s v="."/>
    <x v="26"/>
    <s v="No"/>
    <s v="No"/>
    <s v="."/>
  </r>
  <r>
    <x v="181"/>
    <s v="241-413-000-024"/>
    <s v="DocManager"/>
    <x v="180"/>
    <x v="179"/>
    <x v="161"/>
    <s v="."/>
    <x v="7"/>
    <x v="10"/>
    <x v="16"/>
    <x v="3"/>
    <x v="4"/>
    <x v="15"/>
    <x v="29"/>
    <s v="."/>
    <s v="https://catalogue.meggittsensing.com/DIC413.png"/>
    <s v="https://catalogue.meggittsensing.com/GSI127-en-datasheet.pdf"/>
    <s v="https://catalogue.meggittsensing.com/GSI127/"/>
    <s v="."/>
    <s v="Switzerland"/>
    <n v="90328900"/>
    <n v="2.3130000000000002"/>
    <s v=""/>
    <s v="."/>
    <x v="3"/>
    <x v="7"/>
    <s v="."/>
    <x v="27"/>
    <s v="No"/>
    <s v="No"/>
    <s v="."/>
  </r>
  <r>
    <x v="182"/>
    <s v="244-127-000-017"/>
    <s v="DocManager"/>
    <x v="181"/>
    <x v="180"/>
    <x v="162"/>
    <s v="."/>
    <x v="7"/>
    <x v="10"/>
    <x v="14"/>
    <x v="1"/>
    <x v="1"/>
    <x v="15"/>
    <x v="30"/>
    <s v="."/>
    <s v="https://catalogue.meggittsensing.com/GSI127.png"/>
    <s v="https://catalogue.meggittsensing.com/GSI127-en-datasheet.pdf"/>
    <s v="https://catalogue.meggittsensing.com/shop/sensors-and-signal-conditioners/other/gsi127-galvanic-separation-unit/"/>
    <s v="."/>
    <s v="China"/>
    <n v="85437000999"/>
    <n v="0.18"/>
    <s v=""/>
    <s v="."/>
    <x v="2"/>
    <x v="8"/>
    <s v="."/>
    <x v="27"/>
    <s v="EAC (Russia, Belarus, Kyrgyzstan, Armenia, Kazakhstan) / Validity : 29.09.2025_x000a_"/>
    <s v="No"/>
    <s v="."/>
  </r>
  <r>
    <x v="183"/>
    <s v="244-707-000-012"/>
    <s v="DocManager"/>
    <x v="182"/>
    <x v="181"/>
    <x v="163"/>
    <s v="."/>
    <x v="7"/>
    <x v="1"/>
    <x v="15"/>
    <x v="4"/>
    <x v="1"/>
    <x v="15"/>
    <x v="30"/>
    <s v="."/>
    <s v="https://catalogue.meggittsensing.com/IPC707.png"/>
    <s v="https://catalogue.meggittsensing.com/IPC707-en-datasheet.pdf"/>
    <s v="https://catalogue.meggittsensing.com/IPC707/"/>
    <s v="."/>
    <s v="Switzerland"/>
    <n v="90319000999"/>
    <s v=""/>
    <s v=""/>
    <s v="."/>
    <x v="0"/>
    <x v="9"/>
    <s v="."/>
    <x v="28"/>
    <s v="EAC (Russia, Belarus, Kyrgyzstan, Armenia, Kazakhstan) / Validity : 11.05.2027_x000a_"/>
    <s v="Pattern approval (Kazakhstan) / Validity : 26.08.2025_x000a_Pattern approval (Russia) / Validity : 20.09.2026_x000a_"/>
    <s v="."/>
  </r>
  <r>
    <x v="184"/>
    <s v="244-707-000-111"/>
    <s v="DocManager"/>
    <x v="183"/>
    <x v="182"/>
    <x v="164"/>
    <s v="."/>
    <x v="7"/>
    <x v="1"/>
    <x v="15"/>
    <x v="4"/>
    <x v="1"/>
    <x v="15"/>
    <x v="31"/>
    <s v="."/>
    <s v=""/>
    <s v=""/>
    <s v=""/>
    <s v="."/>
    <s v="Switzerland"/>
    <n v="90319000999"/>
    <s v=""/>
    <s v=""/>
    <s v="."/>
    <x v="0"/>
    <x v="9"/>
    <s v="."/>
    <x v="29"/>
    <s v="EAC (Russia, Belarus, Kyrgyzstan, Armenia, Kazakhstan) / Validity : 11.05.2027_x000a_"/>
    <s v="Pattern approval (Kazakhstan) / Validity : 26.08.2025_x000a_Pattern approval (Russia) / Validity : 20.09.2026_x000a_"/>
    <s v="."/>
  </r>
  <r>
    <x v="185"/>
    <s v="244-707-000-141"/>
    <s v="DocManager"/>
    <x v="184"/>
    <x v="183"/>
    <x v="165"/>
    <s v="."/>
    <x v="7"/>
    <x v="1"/>
    <x v="15"/>
    <x v="4"/>
    <x v="1"/>
    <x v="15"/>
    <x v="31"/>
    <s v="."/>
    <s v=""/>
    <s v=""/>
    <s v=""/>
    <s v="."/>
    <s v="Switzerland"/>
    <n v="90319000999"/>
    <s v=""/>
    <s v=""/>
    <s v="."/>
    <x v="0"/>
    <x v="9"/>
    <s v="."/>
    <x v="29"/>
    <s v="EAC (Russia, Belarus, Kyrgyzstan, Armenia, Kazakhstan) / Validity : 11.05.2027_x000a_"/>
    <s v="Pattern approval (Kazakhstan) / Validity : 26.08.2025_x000a_Pattern approval (Russia) / Validity : 20.09.2026_x000a_"/>
    <s v="."/>
  </r>
  <r>
    <x v="186"/>
    <s v="244-707-000-221"/>
    <s v="DocManager"/>
    <x v="185"/>
    <x v="184"/>
    <x v="166"/>
    <s v="."/>
    <x v="7"/>
    <x v="1"/>
    <x v="15"/>
    <x v="4"/>
    <x v="1"/>
    <x v="15"/>
    <x v="32"/>
    <s v="."/>
    <s v="https://catalogue.meggittsensing.com/IPC707.png"/>
    <s v="https://catalogue.meggittsensing.com/IPC707-en-datasheet.pdf"/>
    <s v="https://catalogue.meggittsensing.com/IPC707/"/>
    <s v="."/>
    <s v="Switzerland"/>
    <n v="90319000999"/>
    <s v=""/>
    <s v=""/>
    <s v="."/>
    <x v="0"/>
    <x v="9"/>
    <s v="."/>
    <x v="29"/>
    <s v="EAC (Russia, Belarus, Kyrgyzstan, Armenia, Kazakhstan) / Validity : 11.05.2027_x000a_"/>
    <s v="Pattern approval (Kazakhstan) / Validity : 26.08.2025_x000a_Pattern approval (Russia) / Validity : 20.09.2026_x000a_"/>
    <s v="."/>
  </r>
  <r>
    <x v="187"/>
    <s v="244-707-000-611"/>
    <s v="DocManager"/>
    <x v="186"/>
    <x v="185"/>
    <x v="167"/>
    <s v="."/>
    <x v="7"/>
    <x v="1"/>
    <x v="15"/>
    <x v="4"/>
    <x v="1"/>
    <x v="15"/>
    <x v="31"/>
    <s v="."/>
    <s v=""/>
    <s v=""/>
    <s v=""/>
    <s v="."/>
    <s v="Switzerland"/>
    <n v="90319000999"/>
    <s v=""/>
    <s v=""/>
    <s v="."/>
    <x v="0"/>
    <x v="9"/>
    <s v="."/>
    <x v="29"/>
    <s v="EAC (Russia, Belarus, Kyrgyzstan, Armenia, Kazakhstan) / Validity : 11.05.2027_x000a_"/>
    <s v="Pattern approval (Kazakhstan) / Validity : 26.08.2025_x000a_Pattern approval (Russia) / Validity : 20.09.2026_x000a_"/>
    <s v="."/>
  </r>
  <r>
    <x v="188"/>
    <s v="244-707-000-641"/>
    <s v="DocManager"/>
    <x v="187"/>
    <x v="186"/>
    <x v="168"/>
    <s v="."/>
    <x v="7"/>
    <x v="1"/>
    <x v="15"/>
    <x v="4"/>
    <x v="1"/>
    <x v="15"/>
    <x v="31"/>
    <s v="."/>
    <s v=""/>
    <s v=""/>
    <s v=""/>
    <s v="."/>
    <s v="Switzerland"/>
    <n v="90319000999"/>
    <s v=""/>
    <s v=""/>
    <s v="."/>
    <x v="0"/>
    <x v="9"/>
    <s v="."/>
    <x v="29"/>
    <s v="EAC (Russia, Belarus, Kyrgyzstan, Armenia, Kazakhstan) / Validity : 11.05.2027_x000a_"/>
    <s v="Pattern approval (Kazakhstan) / Validity : 26.08.2025_x000a_Pattern approval (Russia) / Validity : 20.09.2026_x000a_"/>
    <s v="."/>
  </r>
  <r>
    <x v="189"/>
    <s v="410-210-000-012"/>
    <s v="DocManager"/>
    <x v="188"/>
    <x v="187"/>
    <x v="169"/>
    <s v="."/>
    <x v="17"/>
    <x v="2"/>
    <x v="17"/>
    <x v="4"/>
    <x v="11"/>
    <x v="17"/>
    <x v="33"/>
    <s v="."/>
    <s v="https://catalogue.meggittsensing.com/VE210.png"/>
    <s v="https://catalogue.meggittsensing.com/VE210-en-datasheet.pdf"/>
    <s v="https://catalogue.meggittsensing.com/VE210/"/>
    <s v="."/>
    <s v="Switzerland"/>
    <n v="90318000999"/>
    <n v="0.32"/>
    <s v=""/>
    <s v="."/>
    <x v="0"/>
    <x v="0"/>
    <s v="."/>
    <x v="29"/>
    <s v="EAC (Russia, Belarus, Kyrgyzstan, Armenia, Kazakhstan) / Validity : 28.09.2025_x000a_ / Validity : _x000a_"/>
    <s v="Pattern approval (Russia) / Validity : 15.09.2025_x000a_"/>
    <s v="."/>
  </r>
  <r>
    <x v="190"/>
    <s v="424-120-000-012"/>
    <s v="DocManager"/>
    <x v="189"/>
    <x v="188"/>
    <x v="170"/>
    <s v="."/>
    <x v="18"/>
    <x v="10"/>
    <x v="18"/>
    <x v="8"/>
    <x v="12"/>
    <x v="18"/>
    <x v="34"/>
    <s v="."/>
    <s v=""/>
    <s v=""/>
    <s v=""/>
    <s v="."/>
    <s v="Switzerland"/>
    <n v="90318000999"/>
    <n v="0.315"/>
    <s v=""/>
    <s v="."/>
    <x v="0"/>
    <x v="10"/>
    <s v="."/>
    <x v="2"/>
    <s v="No"/>
    <s v="No"/>
    <s v="."/>
  </r>
  <r>
    <x v="191"/>
    <s v="424-120-000-032"/>
    <s v="DocManager"/>
    <x v="190"/>
    <x v="189"/>
    <x v="171"/>
    <s v="."/>
    <x v="18"/>
    <x v="10"/>
    <x v="18"/>
    <x v="9"/>
    <x v="6"/>
    <x v="18"/>
    <x v="34"/>
    <s v="."/>
    <s v="https://catalogue.meggittsensing.com/SE120.png"/>
    <s v="https://catalogue.meggittsensing.com/SE120-en-datasheet.pdf"/>
    <s v="https://catalogue.meggittsensing.com/SE120/"/>
    <s v="."/>
    <s v="Switzerland"/>
    <n v="90318000999"/>
    <n v="0.9"/>
    <s v=""/>
    <s v="."/>
    <x v="0"/>
    <x v="10"/>
    <s v="."/>
    <x v="2"/>
    <s v="No"/>
    <s v="No"/>
    <s v="."/>
  </r>
  <r>
    <x v="192"/>
    <s v="424-120-000-112"/>
    <s v="DocManager"/>
    <x v="191"/>
    <x v="190"/>
    <x v="172"/>
    <s v="."/>
    <x v="18"/>
    <x v="10"/>
    <x v="18"/>
    <x v="8"/>
    <x v="12"/>
    <x v="18"/>
    <x v="34"/>
    <s v="."/>
    <s v=""/>
    <s v=""/>
    <s v=""/>
    <s v="."/>
    <s v="Switzerland"/>
    <n v="90318000999"/>
    <n v="0.32"/>
    <s v=""/>
    <s v="."/>
    <x v="0"/>
    <x v="10"/>
    <s v="."/>
    <x v="2"/>
    <s v="No"/>
    <s v="No"/>
    <s v="."/>
  </r>
  <r>
    <x v="193"/>
    <s v="424-120-000-122"/>
    <s v="DocManager"/>
    <x v="192"/>
    <x v="191"/>
    <x v="173"/>
    <s v="."/>
    <x v="18"/>
    <x v="10"/>
    <x v="18"/>
    <x v="8"/>
    <x v="12"/>
    <x v="18"/>
    <x v="34"/>
    <s v="."/>
    <s v=""/>
    <s v=""/>
    <s v=""/>
    <s v="."/>
    <s v="Switzerland"/>
    <n v="90318000999"/>
    <n v="0.56000000000000005"/>
    <s v=""/>
    <s v="."/>
    <x v="0"/>
    <x v="10"/>
    <s v="."/>
    <x v="2"/>
    <s v="No"/>
    <s v="No"/>
    <s v="."/>
  </r>
  <r>
    <x v="194"/>
    <s v="424-120-000-212"/>
    <s v="DocManager"/>
    <x v="193"/>
    <x v="192"/>
    <x v="174"/>
    <s v="."/>
    <x v="18"/>
    <x v="10"/>
    <x v="18"/>
    <x v="8"/>
    <x v="12"/>
    <x v="18"/>
    <x v="34"/>
    <s v="."/>
    <s v=""/>
    <s v=""/>
    <s v=""/>
    <s v="."/>
    <s v="Switzerland"/>
    <n v="90318000999"/>
    <n v="0.56999999999999995"/>
    <s v=""/>
    <s v="."/>
    <x v="0"/>
    <x v="10"/>
    <s v="."/>
    <x v="2"/>
    <s v="No"/>
    <s v="No"/>
    <s v="."/>
  </r>
  <r>
    <x v="195"/>
    <s v="440-660-000-111"/>
    <s v="DocManager"/>
    <x v="194"/>
    <x v="193"/>
    <x v="175"/>
    <s v="."/>
    <x v="19"/>
    <x v="6"/>
    <x v="19"/>
    <x v="10"/>
    <x v="13"/>
    <x v="0"/>
    <x v="35"/>
    <s v="."/>
    <s v=""/>
    <s v=""/>
    <s v=""/>
    <s v="."/>
    <s v="France"/>
    <n v="90318000999"/>
    <s v=""/>
    <s v=""/>
    <s v="."/>
    <x v="0"/>
    <x v="11"/>
    <s v="."/>
    <x v="2"/>
    <s v="No"/>
    <s v="No"/>
    <s v="."/>
  </r>
  <r>
    <x v="196"/>
    <s v="440-685-000-111"/>
    <s v="DocManager"/>
    <x v="195"/>
    <x v="194"/>
    <x v="176"/>
    <s v="."/>
    <x v="20"/>
    <x v="6"/>
    <x v="20"/>
    <x v="7"/>
    <x v="0"/>
    <x v="0"/>
    <x v="35"/>
    <s v="."/>
    <s v=""/>
    <s v=""/>
    <s v=""/>
    <s v="."/>
    <s v="France"/>
    <n v="90318000999"/>
    <s v=""/>
    <s v=""/>
    <s v="."/>
    <x v="0"/>
    <x v="11"/>
    <s v="."/>
    <x v="2"/>
    <s v="No"/>
    <s v="No"/>
    <s v="."/>
  </r>
  <r>
    <x v="197"/>
    <s v="440-685-000-211"/>
    <s v="DocManager"/>
    <x v="196"/>
    <x v="195"/>
    <x v="177"/>
    <s v="."/>
    <x v="20"/>
    <x v="6"/>
    <x v="20"/>
    <x v="7"/>
    <x v="0"/>
    <x v="0"/>
    <x v="35"/>
    <s v="."/>
    <s v=""/>
    <s v=""/>
    <s v=""/>
    <s v="."/>
    <s v="France"/>
    <n v="90318000999"/>
    <s v=""/>
    <s v=""/>
    <s v="."/>
    <x v="0"/>
    <x v="11"/>
    <s v="."/>
    <x v="2"/>
    <s v="No"/>
    <s v="No"/>
    <s v="."/>
  </r>
  <r>
    <x v="198"/>
    <s v="444-134-000-145"/>
    <s v="DocManager"/>
    <x v="197"/>
    <x v="196"/>
    <x v="178"/>
    <s v="."/>
    <x v="21"/>
    <x v="5"/>
    <x v="21"/>
    <x v="6"/>
    <x v="2"/>
    <x v="19"/>
    <x v="36"/>
    <s v="."/>
    <s v=""/>
    <s v=""/>
    <s v=""/>
    <s v="."/>
    <s v="Switzerland"/>
    <n v="90318000999"/>
    <n v="0.73"/>
    <s v=""/>
    <s v="."/>
    <x v="0"/>
    <x v="12"/>
    <s v="."/>
    <x v="30"/>
    <s v="EAC (Russia, Belarus, Kyrgyzstan, Armenia, Kazakhstan) / Validity : 28.09.2025_x000a_"/>
    <s v="Pattern approval (Kazakhstan) / Validity : 26.08.2025_x000a_Pattern approval (Russia) / Validity : 15.09.2025_x000a_"/>
    <s v="."/>
  </r>
  <r>
    <x v="199"/>
    <s v="444-134-000-155"/>
    <s v="DocManager"/>
    <x v="198"/>
    <x v="197"/>
    <x v="179"/>
    <s v="."/>
    <x v="21"/>
    <x v="5"/>
    <x v="21"/>
    <x v="6"/>
    <x v="2"/>
    <x v="19"/>
    <x v="36"/>
    <s v="."/>
    <s v=""/>
    <s v=""/>
    <s v=""/>
    <s v="."/>
    <s v="Switzerland"/>
    <n v="90318000999"/>
    <n v="0.86899999999999999"/>
    <s v=""/>
    <s v="."/>
    <x v="0"/>
    <x v="12"/>
    <s v="."/>
    <x v="30"/>
    <s v="EAC (Russia, Belarus, Kyrgyzstan, Armenia, Kazakhstan) / Validity : 28.09.2025_x000a_"/>
    <s v="Pattern approval (Kazakhstan) / Validity : 26.08.2025_x000a_Pattern approval (Russia) / Validity : 15.09.2025_x000a_"/>
    <s v="."/>
  </r>
  <r>
    <x v="200"/>
    <s v="444-134-000-405"/>
    <s v="DocManager"/>
    <x v="199"/>
    <x v="198"/>
    <x v="180"/>
    <s v="."/>
    <x v="21"/>
    <x v="5"/>
    <x v="21"/>
    <x v="6"/>
    <x v="2"/>
    <x v="19"/>
    <x v="36"/>
    <s v="."/>
    <s v="https://catalogue.meggittsensing.com/CE134.png"/>
    <s v="https://catalogue.meggittsensing.com/CE134-en-datasheet.pdf"/>
    <s v="https://catalogue.meggittsensing.com/CE134/"/>
    <s v="."/>
    <s v="Switzerland"/>
    <n v="90318000999"/>
    <n v="0.66"/>
    <s v=""/>
    <s v="."/>
    <x v="0"/>
    <x v="12"/>
    <s v="."/>
    <x v="30"/>
    <s v="EAC (Russia, Belarus, Kyrgyzstan, Armenia, Kazakhstan) / Validity : 28.09.2025_x000a_"/>
    <s v="Pattern approval (Kazakhstan) / Validity : 26.08.2025_x000a_Pattern approval (Russia) / Validity : 15.09.2025_x000a_"/>
    <s v="."/>
  </r>
  <r>
    <x v="201"/>
    <s v="444-134-000-605"/>
    <s v="DocManager"/>
    <x v="200"/>
    <x v="199"/>
    <x v="181"/>
    <s v="."/>
    <x v="21"/>
    <x v="5"/>
    <x v="21"/>
    <x v="6"/>
    <x v="2"/>
    <x v="19"/>
    <x v="36"/>
    <s v="."/>
    <s v="https://catalogue.meggittsensing.com/CE134.png"/>
    <s v="https://catalogue.meggittsensing.com/CE134-en-datasheet.pdf"/>
    <s v="https://catalogue.meggittsensing.com/CE134/"/>
    <s v="."/>
    <s v="Switzerland"/>
    <n v="90318000999"/>
    <n v="0.73699999999999999"/>
    <s v=""/>
    <s v="."/>
    <x v="0"/>
    <x v="12"/>
    <s v="."/>
    <x v="30"/>
    <s v="EAC (Russia, Belarus, Kyrgyzstan, Armenia, Kazakhstan) / Validity : 28.09.2025_x000a_"/>
    <s v="Pattern approval (Kazakhstan) / Validity : 26.08.2025_x000a_Pattern approval (Russia) / Validity : 15.09.2025_x000a_"/>
    <s v="."/>
  </r>
  <r>
    <x v="202"/>
    <s v="444-134-000-705"/>
    <s v="DocManager"/>
    <x v="201"/>
    <x v="200"/>
    <x v="182"/>
    <s v="."/>
    <x v="21"/>
    <x v="5"/>
    <x v="21"/>
    <x v="6"/>
    <x v="2"/>
    <x v="19"/>
    <x v="36"/>
    <s v="."/>
    <s v="https://catalogue.meggittsensing.com/CE134.png"/>
    <s v="https://catalogue.meggittsensing.com/CE134-en-datasheet.pdf"/>
    <s v="https://catalogue.meggittsensing.com/CE134/"/>
    <s v="."/>
    <s v="Switzerland"/>
    <n v="90318000999"/>
    <n v="0.72"/>
    <s v=""/>
    <s v="."/>
    <x v="0"/>
    <x v="12"/>
    <s v="."/>
    <x v="30"/>
    <s v="EAC (Russia, Belarus, Kyrgyzstan, Armenia, Kazakhstan) / Validity : 28.09.2025_x000a_"/>
    <s v="Pattern approval (Kazakhstan) / Validity : 26.08.2025_x000a_Pattern approval (Russia) / Validity : 15.09.2025_x000a_"/>
    <s v="."/>
  </r>
  <r>
    <x v="203"/>
    <s v="444-134-000-715"/>
    <s v="DocManager"/>
    <x v="202"/>
    <x v="201"/>
    <x v="183"/>
    <s v="."/>
    <x v="21"/>
    <x v="5"/>
    <x v="21"/>
    <x v="6"/>
    <x v="2"/>
    <x v="19"/>
    <x v="36"/>
    <s v="."/>
    <s v="https://catalogue.meggittsensing.com/CE134.png"/>
    <s v="https://catalogue.meggittsensing.com/CE134-en-datasheet.pdf"/>
    <s v="https://catalogue.meggittsensing.com/CE134/"/>
    <s v="."/>
    <s v="Switzerland"/>
    <n v="90318000999"/>
    <n v="1.0900000000000001"/>
    <s v=""/>
    <s v="."/>
    <x v="0"/>
    <x v="12"/>
    <s v="."/>
    <x v="30"/>
    <s v="EAC (Russia, Belarus, Kyrgyzstan, Armenia, Kazakhstan) / Validity : 28.09.2025_x000a_"/>
    <s v="Pattern approval (Kazakhstan) / Validity : 26.08.2025_x000a_Pattern approval (Russia) / Validity : 15.09.2025_x000a_"/>
    <s v="."/>
  </r>
  <r>
    <x v="204"/>
    <s v="444-281-000-013"/>
    <s v="DocManager"/>
    <x v="203"/>
    <x v="202"/>
    <x v="184"/>
    <s v="."/>
    <x v="22"/>
    <x v="8"/>
    <x v="11"/>
    <x v="7"/>
    <x v="13"/>
    <x v="19"/>
    <x v="37"/>
    <s v="."/>
    <s v="https://catalogue.meggittsensing.com/CE281.png"/>
    <s v="https://catalogue.meggittsensing.com/CE281-en-datasheet.pdf"/>
    <s v="https://catalogue.meggittsensing.com/CE281/"/>
    <s v="."/>
    <m/>
    <n v="90318000999"/>
    <s v=""/>
    <s v=""/>
    <s v="."/>
    <x v="0"/>
    <x v="12"/>
    <s v="."/>
    <x v="2"/>
    <s v="No"/>
    <s v="No"/>
    <s v="."/>
  </r>
  <r>
    <x v="205"/>
    <s v="444-281-000-113"/>
    <s v="DocManager"/>
    <x v="204"/>
    <x v="203"/>
    <x v="185"/>
    <s v="."/>
    <x v="22"/>
    <x v="8"/>
    <x v="11"/>
    <x v="7"/>
    <x v="13"/>
    <x v="20"/>
    <x v="37"/>
    <s v="."/>
    <s v="https://catalogue.meggittsensing.com/CE281.png"/>
    <s v="https://catalogue.meggittsensing.com/CE281-en-datasheet.pdf"/>
    <s v="https://catalogue.meggittsensing.com/CE281/"/>
    <s v="."/>
    <m/>
    <n v="90318000999"/>
    <s v=""/>
    <s v=""/>
    <s v="."/>
    <x v="0"/>
    <x v="12"/>
    <s v="."/>
    <x v="22"/>
    <s v="No"/>
    <s v="Pattern approval (Kazakhstan) / Validity : 26.08.2025_x000a_Pattern approval (Russia) / Validity : 15.09.2025_x000a_"/>
    <s v="."/>
  </r>
  <r>
    <x v="206"/>
    <s v="444-281-000-213"/>
    <s v="DocManager"/>
    <x v="205"/>
    <x v="204"/>
    <x v="186"/>
    <s v="."/>
    <x v="22"/>
    <x v="8"/>
    <x v="11"/>
    <x v="7"/>
    <x v="13"/>
    <x v="17"/>
    <x v="38"/>
    <s v="."/>
    <s v="https://catalogue.meggittsensing.com/CE281.png"/>
    <s v="https://catalogue.meggittsensing.com/CE281-en-datasheet.pdf"/>
    <s v="https://catalogue.meggittsensing.com/CE281/"/>
    <s v="."/>
    <m/>
    <n v="90318000999"/>
    <s v=""/>
    <s v=""/>
    <s v="."/>
    <x v="0"/>
    <x v="12"/>
    <s v="."/>
    <x v="22"/>
    <s v="No"/>
    <s v="Pattern approval (Kazakhstan) / Validity : 26.08.2025_x000a_Pattern approval (Russia) / Validity : 15.09.2025_x000a_"/>
    <s v="."/>
  </r>
  <r>
    <x v="207"/>
    <s v="444-310-401-101"/>
    <s v="DocManager"/>
    <x v="206"/>
    <x v="205"/>
    <x v="187"/>
    <s v="."/>
    <x v="7"/>
    <x v="4"/>
    <x v="7"/>
    <x v="3"/>
    <x v="4"/>
    <x v="5"/>
    <x v="39"/>
    <s v="."/>
    <s v="https://catalogue.meggittsensing.com/CE281.png"/>
    <s v="https://catalogue.meggittsensing.com/CE281-en-datasheet.pdf"/>
    <s v="https://catalogue.meggittsensing.com/CE281/"/>
    <s v="."/>
    <s v="Switzerland"/>
    <n v="90319000999"/>
    <s v=""/>
    <s v=""/>
    <s v="."/>
    <x v="2"/>
    <x v="3"/>
    <s v="."/>
    <x v="13"/>
    <s v="N/A"/>
    <s v="N/A"/>
    <s v="."/>
  </r>
  <r>
    <x v="208"/>
    <s v="444-311-000-013"/>
    <s v="DocManager"/>
    <x v="207"/>
    <x v="206"/>
    <x v="188"/>
    <s v="."/>
    <x v="23"/>
    <x v="11"/>
    <x v="13"/>
    <x v="2"/>
    <x v="14"/>
    <x v="18"/>
    <x v="40"/>
    <s v="."/>
    <s v="https://catalogue.meggittsensing.com/CE311.png"/>
    <s v="https://catalogue.meggittsensing.com/CE311-en-datasheet.pdf"/>
    <s v="https://catalogue.meggittsensing.com/CE311/"/>
    <s v="."/>
    <s v="Switzerland"/>
    <n v="90318000999"/>
    <s v=""/>
    <s v=""/>
    <s v="."/>
    <x v="0"/>
    <x v="12"/>
    <s v="."/>
    <x v="2"/>
    <s v="No"/>
    <s v="No"/>
    <s v="."/>
  </r>
  <r>
    <x v="209"/>
    <s v="444-311-000-023"/>
    <s v="DocManager"/>
    <x v="208"/>
    <x v="207"/>
    <x v="189"/>
    <s v="."/>
    <x v="23"/>
    <x v="11"/>
    <x v="13"/>
    <x v="2"/>
    <x v="14"/>
    <x v="18"/>
    <x v="40"/>
    <s v="."/>
    <s v="https://catalogue.meggittsensing.com/CE311.png"/>
    <s v="https://catalogue.meggittsensing.com/CE311-en-datasheet.pdf"/>
    <s v="https://catalogue.meggittsensing.com/CE311/"/>
    <s v="."/>
    <s v="Switzerland"/>
    <n v="90318000999"/>
    <s v=""/>
    <s v=""/>
    <s v="."/>
    <x v="0"/>
    <x v="12"/>
    <s v="."/>
    <x v="2"/>
    <s v="No"/>
    <s v="No"/>
    <s v="."/>
  </r>
  <r>
    <x v="210"/>
    <s v="444-311-000-033"/>
    <s v="DocManager"/>
    <x v="209"/>
    <x v="208"/>
    <x v="190"/>
    <s v="."/>
    <x v="23"/>
    <x v="11"/>
    <x v="13"/>
    <x v="2"/>
    <x v="14"/>
    <x v="18"/>
    <x v="40"/>
    <s v="."/>
    <s v="https://catalogue.meggittsensing.com/CE311.png"/>
    <s v="https://catalogue.meggittsensing.com/CE311-en-datasheet.pdf"/>
    <s v="https://catalogue.meggittsensing.com/CE311/"/>
    <s v="."/>
    <s v="Switzerland"/>
    <n v="90318000999"/>
    <s v=""/>
    <s v=""/>
    <s v="."/>
    <x v="0"/>
    <x v="12"/>
    <s v="."/>
    <x v="2"/>
    <s v="No"/>
    <s v="No"/>
    <s v="."/>
  </r>
  <r>
    <x v="211"/>
    <s v="444-311-000-043"/>
    <s v="DocManager"/>
    <x v="210"/>
    <x v="209"/>
    <x v="191"/>
    <s v="."/>
    <x v="23"/>
    <x v="11"/>
    <x v="13"/>
    <x v="2"/>
    <x v="14"/>
    <x v="18"/>
    <x v="40"/>
    <s v="."/>
    <s v="https://catalogue.meggittsensing.com/CE311.png"/>
    <s v="https://catalogue.meggittsensing.com/CE311-en-datasheet.pdf"/>
    <s v="https://catalogue.meggittsensing.com/CE311/"/>
    <s v="."/>
    <s v="Switzerland"/>
    <n v="90318000999"/>
    <s v=""/>
    <s v=""/>
    <s v="."/>
    <x v="0"/>
    <x v="12"/>
    <s v="."/>
    <x v="2"/>
    <s v="No"/>
    <s v="No"/>
    <s v="."/>
  </r>
  <r>
    <x v="212"/>
    <s v="444-311-000-113"/>
    <s v="DocManager"/>
    <x v="211"/>
    <x v="210"/>
    <x v="192"/>
    <s v="."/>
    <x v="23"/>
    <x v="11"/>
    <x v="13"/>
    <x v="2"/>
    <x v="14"/>
    <x v="18"/>
    <x v="40"/>
    <s v="."/>
    <s v="https://catalogue.meggittsensing.com/CE311.png"/>
    <s v="https://catalogue.meggittsensing.com/CE311-en-datasheet.pdf"/>
    <s v="https://catalogue.meggittsensing.com/CE311/"/>
    <s v="."/>
    <s v="Switzerland"/>
    <n v="90318000999"/>
    <s v=""/>
    <s v=""/>
    <s v="."/>
    <x v="0"/>
    <x v="12"/>
    <s v="."/>
    <x v="31"/>
    <s v="No"/>
    <s v="Pattern approval (Kazakhstan) / Validity : 26.08.2025_x000a_Pattern approval (Russia) / Validity : 15.09.2025_x000a_"/>
    <s v="."/>
  </r>
  <r>
    <x v="213"/>
    <s v="444-311-000-123"/>
    <s v="DocManager"/>
    <x v="212"/>
    <x v="211"/>
    <x v="193"/>
    <s v="."/>
    <x v="23"/>
    <x v="11"/>
    <x v="13"/>
    <x v="2"/>
    <x v="14"/>
    <x v="18"/>
    <x v="40"/>
    <s v="."/>
    <s v="https://catalogue.meggittsensing.com/CE311.png"/>
    <s v="https://catalogue.meggittsensing.com/CE311-en-datasheet.pdf"/>
    <s v="https://catalogue.meggittsensing.com/CE311/"/>
    <s v="."/>
    <s v="Switzerland"/>
    <n v="90318000999"/>
    <s v=""/>
    <s v=""/>
    <s v="."/>
    <x v="0"/>
    <x v="12"/>
    <s v="."/>
    <x v="31"/>
    <s v="No"/>
    <s v="Pattern approval (Kazakhstan) / Validity : 26.08.2025_x000a_Pattern approval (Russia) / Validity : 15.09.2025_x000a_"/>
    <s v="."/>
  </r>
  <r>
    <x v="214"/>
    <s v="444-311-000-203"/>
    <s v="DocManager"/>
    <x v="213"/>
    <x v="212"/>
    <x v="194"/>
    <s v="."/>
    <x v="23"/>
    <x v="11"/>
    <x v="13"/>
    <x v="2"/>
    <x v="14"/>
    <x v="18"/>
    <x v="40"/>
    <s v="."/>
    <s v=""/>
    <s v=""/>
    <s v=""/>
    <s v="."/>
    <s v="Switzerland"/>
    <n v="90318000999"/>
    <s v=""/>
    <s v=""/>
    <s v="."/>
    <x v="0"/>
    <x v="12"/>
    <s v="."/>
    <x v="31"/>
    <s v="No"/>
    <s v="Pattern approval (Kazakhstan) / Validity : 26.08.2025_x000a_Pattern approval (Russia) / Validity : 15.09.2025_x000a_"/>
    <s v="."/>
  </r>
  <r>
    <x v="215"/>
    <s v="444-311-000-213"/>
    <s v="DocManager"/>
    <x v="214"/>
    <x v="213"/>
    <x v="195"/>
    <s v="."/>
    <x v="23"/>
    <x v="11"/>
    <x v="13"/>
    <x v="2"/>
    <x v="14"/>
    <x v="18"/>
    <x v="40"/>
    <s v="."/>
    <s v=""/>
    <s v=""/>
    <s v=""/>
    <s v="."/>
    <s v="Switzerland"/>
    <n v="90318000999"/>
    <s v=""/>
    <s v=""/>
    <s v="."/>
    <x v="0"/>
    <x v="12"/>
    <s v="."/>
    <x v="31"/>
    <s v="No"/>
    <s v="Pattern approval (Kazakhstan) / Validity : 26.08.2025_x000a_Pattern approval (Russia) / Validity : 15.09.2025_x000a_"/>
    <s v="."/>
  </r>
  <r>
    <x v="216"/>
    <s v="444-311-000-303"/>
    <s v="DocManager"/>
    <x v="215"/>
    <x v="214"/>
    <x v="196"/>
    <s v="."/>
    <x v="23"/>
    <x v="11"/>
    <x v="13"/>
    <x v="2"/>
    <x v="14"/>
    <x v="18"/>
    <x v="40"/>
    <s v="."/>
    <s v=""/>
    <s v=""/>
    <s v=""/>
    <s v="."/>
    <s v="Switzerland"/>
    <n v="90318000999"/>
    <s v=""/>
    <s v=""/>
    <s v="."/>
    <x v="0"/>
    <x v="12"/>
    <s v="."/>
    <x v="31"/>
    <s v="No"/>
    <s v="Pattern approval (Kazakhstan) / Validity : 26.08.2025_x000a_Pattern approval (Russia) / Validity : 15.09.2025_x000a_"/>
    <s v="."/>
  </r>
  <r>
    <x v="217"/>
    <s v="444-312-000-212"/>
    <s v="DocManager"/>
    <x v="216"/>
    <x v="215"/>
    <x v="197"/>
    <s v="."/>
    <x v="23"/>
    <x v="11"/>
    <x v="13"/>
    <x v="2"/>
    <x v="14"/>
    <x v="21"/>
    <x v="40"/>
    <s v="."/>
    <s v=""/>
    <s v=""/>
    <s v=""/>
    <s v="."/>
    <s v="Switzerland"/>
    <n v="90318000999"/>
    <s v=""/>
    <s v=""/>
    <s v="."/>
    <x v="0"/>
    <x v="12"/>
    <s v="."/>
    <x v="2"/>
    <s v="No"/>
    <s v="No"/>
    <s v="."/>
  </r>
  <r>
    <x v="218"/>
    <s v="444-620-000-111"/>
    <s v="DocManager"/>
    <x v="217"/>
    <x v="216"/>
    <x v="198"/>
    <s v="."/>
    <x v="19"/>
    <x v="6"/>
    <x v="19"/>
    <x v="4"/>
    <x v="15"/>
    <x v="0"/>
    <x v="41"/>
    <s v="."/>
    <s v="https://catalogue.meggittsensing.com/CE620.png"/>
    <s v="https://catalogue.meggittsensing.com/CE620-en-datasheet.pdf"/>
    <s v="https://catalogue.meggittsensing.com/CE620/"/>
    <s v="."/>
    <s v="France"/>
    <n v="90318000999"/>
    <s v=""/>
    <s v=""/>
    <s v="."/>
    <x v="0"/>
    <x v="12"/>
    <s v="."/>
    <x v="32"/>
    <s v="EAC (Russia, Belarus, Kyrgyzstan, Armenia, Kazakhstan) / Validity : 28.09.2025_x000a_"/>
    <s v="No"/>
    <s v="."/>
  </r>
  <r>
    <x v="219"/>
    <s v="444-620-000-211"/>
    <s v="DocManager"/>
    <x v="218"/>
    <x v="217"/>
    <x v="199"/>
    <s v="."/>
    <x v="19"/>
    <x v="6"/>
    <x v="19"/>
    <x v="4"/>
    <x v="15"/>
    <x v="0"/>
    <x v="42"/>
    <s v="."/>
    <s v=""/>
    <s v=""/>
    <s v=""/>
    <s v="."/>
    <s v="France"/>
    <n v="90318000999"/>
    <s v=""/>
    <s v=""/>
    <s v="."/>
    <x v="0"/>
    <x v="12"/>
    <s v="."/>
    <x v="32"/>
    <s v="EAC (Russia, Belarus, Kyrgyzstan, Armenia, Kazakhstan) / Validity : 28.09.2025_x000a_"/>
    <s v="No"/>
    <s v="."/>
  </r>
  <r>
    <x v="220"/>
    <s v="444-630-000-111"/>
    <s v="DocManager"/>
    <x v="219"/>
    <x v="218"/>
    <x v="200"/>
    <s v="."/>
    <x v="19"/>
    <x v="6"/>
    <x v="19"/>
    <x v="8"/>
    <x v="14"/>
    <x v="0"/>
    <x v="41"/>
    <s v="."/>
    <s v=""/>
    <s v=""/>
    <s v=""/>
    <s v="."/>
    <s v="France"/>
    <n v="90318000999"/>
    <s v=""/>
    <s v=""/>
    <s v="."/>
    <x v="0"/>
    <x v="12"/>
    <s v="."/>
    <x v="33"/>
    <s v="EAC (Russia, Belarus, Kyrgyzstan, Armenia, Kazakhstan) / Validity : 28.09.2025_x000a_"/>
    <s v="No"/>
    <s v="."/>
  </r>
  <r>
    <x v="221"/>
    <s v="444-687-000-111"/>
    <s v="DocManager"/>
    <x v="220"/>
    <x v="219"/>
    <x v="201"/>
    <s v="."/>
    <x v="24"/>
    <x v="6"/>
    <x v="19"/>
    <x v="7"/>
    <x v="2"/>
    <x v="0"/>
    <x v="41"/>
    <s v="."/>
    <s v=""/>
    <s v=""/>
    <s v=""/>
    <s v="."/>
    <s v="France"/>
    <n v="90318000999"/>
    <s v=""/>
    <s v=""/>
    <s v="."/>
    <x v="0"/>
    <x v="12"/>
    <s v="."/>
    <x v="2"/>
    <s v="No"/>
    <s v="No"/>
    <s v="."/>
  </r>
  <r>
    <x v="222"/>
    <s v="444-687-000-211"/>
    <s v="DocManager"/>
    <x v="221"/>
    <x v="220"/>
    <x v="202"/>
    <s v="."/>
    <x v="24"/>
    <x v="6"/>
    <x v="20"/>
    <x v="7"/>
    <x v="2"/>
    <x v="0"/>
    <x v="41"/>
    <s v="."/>
    <s v=""/>
    <s v=""/>
    <s v=""/>
    <s v="."/>
    <s v="France"/>
    <n v="90318000999"/>
    <s v=""/>
    <s v=""/>
    <s v="."/>
    <x v="0"/>
    <x v="12"/>
    <s v="."/>
    <x v="2"/>
    <s v="No"/>
    <s v="No"/>
    <s v="."/>
  </r>
  <r>
    <x v="223"/>
    <s v="447-140-000-011"/>
    <s v="DocManager"/>
    <x v="222"/>
    <x v="221"/>
    <x v="203"/>
    <s v="."/>
    <x v="25"/>
    <x v="6"/>
    <x v="19"/>
    <x v="3"/>
    <x v="4"/>
    <x v="6"/>
    <x v="43"/>
    <s v="."/>
    <s v="https://catalogue.meggittsensing.com/DIC413.png"/>
    <s v="https://catalogue.meggittsensing.com/DIC413-en-datasheet.pdf"/>
    <s v="https://catalogue.meggittsensing.com/DIC413/"/>
    <s v="."/>
    <s v="Switzerland"/>
    <n v="90328900"/>
    <n v="0.3"/>
    <s v=""/>
    <s v="."/>
    <x v="3"/>
    <x v="13"/>
    <s v="."/>
    <x v="34"/>
    <s v="No"/>
    <s v="No"/>
    <s v="."/>
  </r>
  <r>
    <x v="224"/>
    <s v="447-140-000-111"/>
    <s v="DocManager"/>
    <x v="223"/>
    <x v="222"/>
    <x v="204"/>
    <s v="."/>
    <x v="25"/>
    <x v="6"/>
    <x v="19"/>
    <x v="3"/>
    <x v="4"/>
    <x v="6"/>
    <x v="43"/>
    <s v="."/>
    <s v="https://catalogue.meggittsensing.com/DIC413.png"/>
    <s v="https://catalogue.meggittsensing.com/DIC413-en-datasheet.pdf"/>
    <s v="https://catalogue.meggittsensing.com/DIC413/"/>
    <s v="."/>
    <s v="Switzerland"/>
    <n v="90328900"/>
    <n v="0.34499999999999997"/>
    <s v=""/>
    <s v="."/>
    <x v="3"/>
    <x v="13"/>
    <s v="."/>
    <x v="34"/>
    <s v="No"/>
    <s v="No"/>
    <s v="."/>
  </r>
  <r>
    <x v="225"/>
    <s v="447-140-000-121"/>
    <s v="DocManager"/>
    <x v="224"/>
    <x v="223"/>
    <x v="205"/>
    <s v="."/>
    <x v="25"/>
    <x v="6"/>
    <x v="19"/>
    <x v="3"/>
    <x v="4"/>
    <x v="6"/>
    <x v="43"/>
    <s v="."/>
    <s v="https://catalogue.meggittsensing.com/DIC413.png"/>
    <s v="https://catalogue.meggittsensing.com/DIC413-en-datasheet.pdf"/>
    <s v="https://catalogue.meggittsensing.com/DIC413/"/>
    <s v="."/>
    <s v="Switzerland"/>
    <n v="90328900"/>
    <n v="0.43"/>
    <s v=""/>
    <s v="."/>
    <x v="3"/>
    <x v="13"/>
    <s v="."/>
    <x v="34"/>
    <s v="No"/>
    <s v="No"/>
    <s v="."/>
  </r>
  <r>
    <x v="226"/>
    <s v="500-112-000-012"/>
    <s v="DocManager"/>
    <x v="225"/>
    <x v="71"/>
    <x v="206"/>
    <s v="."/>
    <x v="9"/>
    <x v="6"/>
    <x v="8"/>
    <x v="2"/>
    <x v="2"/>
    <x v="3"/>
    <x v="44"/>
    <s v="."/>
    <s v=""/>
    <s v=""/>
    <s v=""/>
    <s v="."/>
    <s v="Switzerland"/>
    <n v="90318000999"/>
    <n v="0.27"/>
    <s v=""/>
    <s v="."/>
    <x v="1"/>
    <x v="2"/>
    <s v="."/>
    <x v="15"/>
    <s v="EAC (Russia, Belarus, Kyrgyzstan, Armenia, Kazakhstan) / Validity : 29.09.2025_x000a_"/>
    <s v="Pattern approval (Russia) / Validity : 02.09.2025_x000a_"/>
    <s v="."/>
  </r>
  <r>
    <x v="227"/>
    <s v="500-112-000-122"/>
    <s v="DocManager"/>
    <x v="226"/>
    <x v="72"/>
    <x v="207"/>
    <s v="."/>
    <x v="9"/>
    <x v="6"/>
    <x v="8"/>
    <x v="2"/>
    <x v="2"/>
    <x v="3"/>
    <x v="44"/>
    <s v="."/>
    <s v=""/>
    <s v=""/>
    <s v=""/>
    <s v="."/>
    <s v="Switzerland"/>
    <n v="90262000"/>
    <n v="0.35"/>
    <s v=""/>
    <s v="."/>
    <x v="1"/>
    <x v="2"/>
    <s v="."/>
    <x v="15"/>
    <s v="EAC (Russia, Belarus, Kyrgyzstan, Armenia, Kazakhstan) / Validity : 29.09.2025_x000a_"/>
    <s v="Pattern approval (Russia) / Validity : 02.09.2025_x000a_"/>
    <s v="."/>
  </r>
  <r>
    <x v="228"/>
    <s v="500-172-000-011"/>
    <s v="DocManager"/>
    <x v="227"/>
    <x v="224"/>
    <x v="208"/>
    <s v="."/>
    <x v="7"/>
    <x v="1"/>
    <x v="22"/>
    <x v="3"/>
    <x v="4"/>
    <x v="5"/>
    <x v="2"/>
    <s v="."/>
    <s v=""/>
    <s v=""/>
    <s v=""/>
    <s v="."/>
    <s v="Switzerland"/>
    <n v="90319000999"/>
    <n v="0.20499999999999999"/>
    <s v=""/>
    <s v="."/>
    <x v="2"/>
    <x v="3"/>
    <s v="."/>
    <x v="13"/>
    <s v="N/A"/>
    <s v="N/A"/>
    <s v="."/>
  </r>
  <r>
    <x v="229"/>
    <s v="500-172-000-111"/>
    <s v="DocManager"/>
    <x v="227"/>
    <x v="225"/>
    <x v="209"/>
    <s v="."/>
    <x v="7"/>
    <x v="1"/>
    <x v="22"/>
    <x v="3"/>
    <x v="4"/>
    <x v="5"/>
    <x v="2"/>
    <s v="."/>
    <s v=""/>
    <s v=""/>
    <s v=""/>
    <s v="."/>
    <s v="Switzerland"/>
    <n v="90319000999"/>
    <n v="0.121"/>
    <s v=""/>
    <s v="."/>
    <x v="2"/>
    <x v="3"/>
    <s v="."/>
    <x v="13"/>
    <s v="N/A"/>
    <s v="N/A"/>
    <s v="."/>
  </r>
  <r>
    <x v="230"/>
    <s v="800-101-000-001"/>
    <s v="DocManager"/>
    <x v="228"/>
    <x v="226"/>
    <x v="210"/>
    <s v="."/>
    <x v="7"/>
    <x v="12"/>
    <x v="22"/>
    <x v="3"/>
    <x v="4"/>
    <x v="5"/>
    <x v="2"/>
    <s v="."/>
    <s v=""/>
    <s v=""/>
    <s v=""/>
    <s v="."/>
    <s v="Switzerland"/>
    <n v="90318000999"/>
    <s v=""/>
    <s v=""/>
    <s v="."/>
    <x v="2"/>
    <x v="3"/>
    <s v="."/>
    <x v="13"/>
    <s v="N/A"/>
    <s v="N/A"/>
    <s v="."/>
  </r>
  <r>
    <x v="231"/>
    <s v="800-102-000-001"/>
    <s v="DocManager"/>
    <x v="229"/>
    <x v="227"/>
    <x v="211"/>
    <s v="."/>
    <x v="7"/>
    <x v="12"/>
    <x v="22"/>
    <x v="3"/>
    <x v="4"/>
    <x v="5"/>
    <x v="2"/>
    <s v="."/>
    <s v=""/>
    <s v="https://catalogue.meggittsensing.com/SG102-en-datasheet.pdf"/>
    <s v="https://catalogue.meggittsensing.com/CE281/"/>
    <s v="."/>
    <s v="Switzerland"/>
    <n v="90319000999"/>
    <n v="3.2000000000000001E-2"/>
    <s v=""/>
    <s v="."/>
    <x v="2"/>
    <x v="3"/>
    <s v="."/>
    <x v="13"/>
    <s v="N/A"/>
    <s v="N/A"/>
    <s v="."/>
  </r>
  <r>
    <x v="232"/>
    <s v="800-107-000-011"/>
    <s v="DocManager"/>
    <x v="230"/>
    <x v="228"/>
    <x v="212"/>
    <s v="."/>
    <x v="7"/>
    <x v="1"/>
    <x v="22"/>
    <x v="3"/>
    <x v="4"/>
    <x v="5"/>
    <x v="2"/>
    <s v="."/>
    <s v="https://catalogue.meggittsensing.com/KS107.png"/>
    <s v="https://catalogue.meggittsensing.com/KS107-en-datasheet.pdf"/>
    <s v="https://catalogue.meggittsensing.com/KS107/"/>
    <s v="."/>
    <s v="Switzerland"/>
    <n v="85332900"/>
    <s v=""/>
    <s v=""/>
    <s v="."/>
    <x v="2"/>
    <x v="3"/>
    <s v="."/>
    <x v="13"/>
    <s v="N/A"/>
    <s v="N/A"/>
    <s v="."/>
  </r>
  <r>
    <x v="233"/>
    <s v="800-114-000-011"/>
    <s v="DocManager"/>
    <x v="231"/>
    <x v="229"/>
    <x v="213"/>
    <s v="."/>
    <x v="7"/>
    <x v="4"/>
    <x v="7"/>
    <x v="3"/>
    <x v="4"/>
    <x v="5"/>
    <x v="33"/>
    <s v="."/>
    <s v="https://catalogue.meggittsensing.com/VE210.png"/>
    <s v="https://catalogue.meggittsensing.com/VE210-en-datasheet.pdf"/>
    <s v="https://catalogue.meggittsensing.com/VE210/"/>
    <s v="."/>
    <s v="Switzerland"/>
    <n v="85369080"/>
    <n v="4.8000000000000001E-2"/>
    <s v=""/>
    <s v="."/>
    <x v="2"/>
    <x v="3"/>
    <s v="."/>
    <x v="13"/>
    <s v="N/A"/>
    <s v="N/A"/>
    <s v="."/>
  </r>
  <r>
    <x v="234"/>
    <s v="800-119-000-025"/>
    <s v="DocManager"/>
    <x v="232"/>
    <x v="230"/>
    <x v="214"/>
    <s v="."/>
    <x v="26"/>
    <x v="10"/>
    <x v="17"/>
    <x v="11"/>
    <x v="16"/>
    <x v="22"/>
    <x v="45"/>
    <s v="."/>
    <s v="https://catalogue.meggittsensing.com/AE119.png"/>
    <s v="https://catalogue.meggittsensing.com/AE119-en-datasheet.pdf"/>
    <s v="https://catalogue.meggittsensing.com/AE119/"/>
    <s v="."/>
    <s v="Switzerland"/>
    <n v="90318000999"/>
    <s v=""/>
    <s v=""/>
    <s v="."/>
    <x v="3"/>
    <x v="14"/>
    <s v="."/>
    <x v="2"/>
    <s v="No"/>
    <s v="No"/>
    <s v="."/>
  </r>
  <r>
    <x v="235"/>
    <s v="800-119-000-112"/>
    <s v="DocManager"/>
    <x v="233"/>
    <x v="230"/>
    <x v="215"/>
    <s v="."/>
    <x v="27"/>
    <x v="10"/>
    <x v="17"/>
    <x v="11"/>
    <x v="16"/>
    <x v="22"/>
    <x v="45"/>
    <s v="."/>
    <s v="https://catalogue.meggittsensing.com/AE119.png"/>
    <s v="https://catalogue.meggittsensing.com/AE119-en-datasheet.pdf"/>
    <s v="https://catalogue.meggittsensing.com/AE119/"/>
    <s v="."/>
    <s v="Switzerland"/>
    <n v="90318000999"/>
    <s v=""/>
    <s v=""/>
    <s v="."/>
    <x v="3"/>
    <x v="14"/>
    <s v="."/>
    <x v="2"/>
    <s v="No"/>
    <s v="No"/>
    <s v="."/>
  </r>
  <r>
    <x v="236"/>
    <s v="800-150-000-111"/>
    <s v="DocManager"/>
    <x v="234"/>
    <x v="231"/>
    <x v="216"/>
    <s v="."/>
    <x v="2"/>
    <x v="1"/>
    <x v="2"/>
    <x v="3"/>
    <x v="4"/>
    <x v="5"/>
    <x v="2"/>
    <s v="."/>
    <s v=""/>
    <s v=""/>
    <s v=""/>
    <s v="."/>
    <s v="Switzerland"/>
    <n v="90318000999"/>
    <s v=""/>
    <s v=""/>
    <s v="."/>
    <x v="0"/>
    <x v="1"/>
    <s v="."/>
    <x v="35"/>
    <s v="No"/>
    <s v="No"/>
    <s v="."/>
  </r>
  <r>
    <x v="237"/>
    <s v="800-151-000-111"/>
    <s v="DocManager"/>
    <x v="235"/>
    <x v="232"/>
    <x v="217"/>
    <s v="."/>
    <x v="7"/>
    <x v="1"/>
    <x v="23"/>
    <x v="3"/>
    <x v="4"/>
    <x v="5"/>
    <x v="2"/>
    <s v="."/>
    <s v=""/>
    <s v=""/>
    <s v=""/>
    <s v="."/>
    <s v="Switzerland"/>
    <n v="90318000999"/>
    <s v=""/>
    <s v=""/>
    <s v="."/>
    <x v="0"/>
    <x v="1"/>
    <s v="."/>
    <x v="36"/>
    <s v="No"/>
    <s v="No"/>
    <s v="."/>
  </r>
  <r>
    <x v="238"/>
    <s v="800-152-000-111"/>
    <s v="DocManager"/>
    <x v="236"/>
    <x v="233"/>
    <x v="218"/>
    <s v="."/>
    <x v="7"/>
    <x v="1"/>
    <x v="22"/>
    <x v="3"/>
    <x v="4"/>
    <x v="5"/>
    <x v="2"/>
    <s v="."/>
    <s v=""/>
    <s v=""/>
    <s v=""/>
    <s v="."/>
    <s v="Switzerland"/>
    <n v="90318000999"/>
    <s v=""/>
    <s v=""/>
    <s v="."/>
    <x v="0"/>
    <x v="1"/>
    <s v="."/>
    <x v="2"/>
    <s v="No"/>
    <s v="No"/>
    <s v="."/>
  </r>
  <r>
    <x v="239"/>
    <s v="800-153-000-111"/>
    <s v="DocManager"/>
    <x v="237"/>
    <x v="234"/>
    <x v="219"/>
    <s v="."/>
    <x v="7"/>
    <x v="1"/>
    <x v="22"/>
    <x v="3"/>
    <x v="4"/>
    <x v="5"/>
    <x v="2"/>
    <s v="."/>
    <s v=""/>
    <s v=""/>
    <s v=""/>
    <s v="."/>
    <s v="Switzerland"/>
    <n v="90318000999"/>
    <s v=""/>
    <s v=""/>
    <s v="."/>
    <x v="0"/>
    <x v="1"/>
    <s v="."/>
    <x v="2"/>
    <s v="No"/>
    <s v="No"/>
    <s v="."/>
  </r>
  <r>
    <x v="240"/>
    <s v="800-164-000-011"/>
    <s v="DocManager"/>
    <x v="238"/>
    <x v="235"/>
    <x v="220"/>
    <s v="."/>
    <x v="7"/>
    <x v="2"/>
    <x v="22"/>
    <x v="3"/>
    <x v="4"/>
    <x v="5"/>
    <x v="2"/>
    <s v="."/>
    <s v=""/>
    <s v=""/>
    <s v=""/>
    <s v="."/>
    <s v="Switzerland"/>
    <n v="85469000"/>
    <s v=""/>
    <s v=""/>
    <s v="."/>
    <x v="2"/>
    <x v="3"/>
    <s v="."/>
    <x v="13"/>
    <s v="N/A"/>
    <s v="N/A"/>
    <s v="."/>
  </r>
  <r>
    <x v="241"/>
    <s v="809-101-000-011"/>
    <s v="DocManager"/>
    <x v="239"/>
    <x v="236"/>
    <x v="221"/>
    <s v="."/>
    <x v="7"/>
    <x v="4"/>
    <x v="7"/>
    <x v="3"/>
    <x v="4"/>
    <x v="5"/>
    <x v="46"/>
    <s v="."/>
    <s v=""/>
    <s v=""/>
    <s v=""/>
    <s v="."/>
    <s v="Switzerland"/>
    <n v="90319000999"/>
    <n v="0.28499999999999998"/>
    <s v=""/>
    <s v="."/>
    <x v="2"/>
    <x v="3"/>
    <s v="."/>
    <x v="13"/>
    <s v="N/A"/>
    <s v="N/A"/>
    <s v="."/>
  </r>
  <r>
    <x v="242"/>
    <s v="809-104-000-011"/>
    <s v="DocManager"/>
    <x v="240"/>
    <x v="237"/>
    <x v="222"/>
    <s v="."/>
    <x v="7"/>
    <x v="4"/>
    <x v="7"/>
    <x v="3"/>
    <x v="4"/>
    <x v="5"/>
    <x v="47"/>
    <s v="."/>
    <s v="https://catalogue.meggittsensing.com/CP211.png"/>
    <s v="https://catalogue.meggittsensing.com/CP211-en-datasheet.pdf"/>
    <s v="https://catalogue.meggittsensing.com/CP211/"/>
    <s v="."/>
    <m/>
    <m/>
    <s v=""/>
    <s v=""/>
    <s v="."/>
    <x v="2"/>
    <x v="3"/>
    <s v="."/>
    <x v="13"/>
    <s v="N/A"/>
    <s v="N/A"/>
    <s v="."/>
  </r>
  <r>
    <x v="243"/>
    <s v="809-108-000-011"/>
    <s v="DocManager"/>
    <x v="241"/>
    <x v="238"/>
    <x v="223"/>
    <s v="."/>
    <x v="7"/>
    <x v="4"/>
    <x v="7"/>
    <x v="3"/>
    <x v="4"/>
    <x v="5"/>
    <x v="48"/>
    <s v="."/>
    <s v=""/>
    <s v=""/>
    <s v=""/>
    <s v="."/>
    <m/>
    <m/>
    <s v=""/>
    <s v=""/>
    <s v="."/>
    <x v="2"/>
    <x v="3"/>
    <s v="."/>
    <x v="13"/>
    <s v="N/A"/>
    <s v="N/A"/>
    <s v="."/>
  </r>
  <r>
    <x v="244"/>
    <s v="809-109-000-011"/>
    <s v="DocManager"/>
    <x v="242"/>
    <x v="239"/>
    <x v="224"/>
    <s v="."/>
    <x v="7"/>
    <x v="4"/>
    <x v="7"/>
    <x v="3"/>
    <x v="4"/>
    <x v="5"/>
    <x v="48"/>
    <s v="."/>
    <s v=""/>
    <s v=""/>
    <s v=""/>
    <s v="."/>
    <m/>
    <m/>
    <s v=""/>
    <s v=""/>
    <s v="."/>
    <x v="2"/>
    <x v="3"/>
    <s v="."/>
    <x v="13"/>
    <s v="N/A"/>
    <s v="N/A"/>
    <s v="."/>
  </r>
  <r>
    <x v="245"/>
    <s v="809-112-000-011"/>
    <s v="DocManager"/>
    <x v="243"/>
    <x v="240"/>
    <x v="225"/>
    <s v="."/>
    <x v="7"/>
    <x v="4"/>
    <x v="7"/>
    <x v="3"/>
    <x v="4"/>
    <x v="5"/>
    <x v="48"/>
    <s v="."/>
    <s v=""/>
    <s v=""/>
    <s v=""/>
    <s v="."/>
    <m/>
    <m/>
    <s v=""/>
    <s v=""/>
    <s v="."/>
    <x v="2"/>
    <x v="3"/>
    <s v="."/>
    <x v="13"/>
    <s v="N/A"/>
    <s v="N/A"/>
    <s v="."/>
  </r>
  <r>
    <x v="246"/>
    <s v="809-122-000-012"/>
    <s v="DocManager"/>
    <x v="244"/>
    <x v="241"/>
    <x v="226"/>
    <s v="."/>
    <x v="7"/>
    <x v="4"/>
    <x v="7"/>
    <x v="3"/>
    <x v="4"/>
    <x v="5"/>
    <x v="49"/>
    <s v="."/>
    <s v="https://catalogue.meggittsensing.com/CE620.png"/>
    <s v="https://catalogue.meggittsensing.com/CE620-en-datasheet.pdf"/>
    <s v="https://catalogue.meggittsensing.com/CE620/"/>
    <s v="."/>
    <s v="Switzerland"/>
    <n v="90319000999"/>
    <n v="1.4999999999999999E-2"/>
    <s v=""/>
    <s v="."/>
    <x v="2"/>
    <x v="3"/>
    <s v="."/>
    <x v="13"/>
    <s v="N/A"/>
    <s v="N/A"/>
    <s v="."/>
  </r>
  <r>
    <x v="247"/>
    <s v="809-122-000-021"/>
    <s v="DocManager"/>
    <x v="244"/>
    <x v="241"/>
    <x v="227"/>
    <s v="."/>
    <x v="7"/>
    <x v="4"/>
    <x v="7"/>
    <x v="3"/>
    <x v="4"/>
    <x v="5"/>
    <x v="49"/>
    <s v="."/>
    <s v="https://catalogue.meggittsensing.com/CE620.png"/>
    <s v="https://catalogue.meggittsensing.com/CE620-en-datasheet.pdf"/>
    <s v="https://catalogue.meggittsensing.com/CE620/"/>
    <s v="."/>
    <s v="Switzerland"/>
    <n v="90319000999"/>
    <n v="1.2E-2"/>
    <s v=""/>
    <s v="."/>
    <x v="2"/>
    <x v="3"/>
    <s v="."/>
    <x v="13"/>
    <s v="N/A"/>
    <s v="N/A"/>
    <s v="."/>
  </r>
  <r>
    <x v="248"/>
    <s v="809-126-000-011"/>
    <s v="DocManager"/>
    <x v="245"/>
    <x v="242"/>
    <x v="228"/>
    <s v="."/>
    <x v="7"/>
    <x v="4"/>
    <x v="7"/>
    <x v="3"/>
    <x v="4"/>
    <x v="5"/>
    <x v="50"/>
    <s v="."/>
    <s v="https://catalogue.meggittsensing.com/CP211.png"/>
    <s v="https://catalogue.meggittsensing.com/CP211-en-datasheet.pdf"/>
    <s v="https://catalogue.meggittsensing.com/CP211/"/>
    <s v="."/>
    <m/>
    <m/>
    <s v=""/>
    <s v=""/>
    <s v="."/>
    <x v="2"/>
    <x v="3"/>
    <s v="."/>
    <x v="13"/>
    <s v="N/A"/>
    <s v="N/A"/>
    <s v="."/>
  </r>
  <r>
    <x v="249"/>
    <s v="809-126-000-511"/>
    <s v="DocManager"/>
    <x v="245"/>
    <x v="242"/>
    <x v="229"/>
    <s v="."/>
    <x v="7"/>
    <x v="4"/>
    <x v="7"/>
    <x v="3"/>
    <x v="4"/>
    <x v="5"/>
    <x v="51"/>
    <s v="."/>
    <s v=""/>
    <s v=""/>
    <s v=""/>
    <s v="."/>
    <m/>
    <m/>
    <s v=""/>
    <s v=""/>
    <s v="."/>
    <x v="2"/>
    <x v="3"/>
    <s v="."/>
    <x v="13"/>
    <s v="N/A"/>
    <s v="N/A"/>
    <s v="."/>
  </r>
  <r>
    <x v="250"/>
    <s v="809-130-000-021"/>
    <s v="DocManager"/>
    <x v="246"/>
    <x v="243"/>
    <x v="230"/>
    <s v="."/>
    <x v="7"/>
    <x v="4"/>
    <x v="7"/>
    <x v="3"/>
    <x v="4"/>
    <x v="5"/>
    <x v="52"/>
    <s v="."/>
    <s v=""/>
    <s v=""/>
    <s v=""/>
    <s v="."/>
    <s v="Czechia"/>
    <n v="90319000999"/>
    <s v=""/>
    <s v=""/>
    <s v="."/>
    <x v="2"/>
    <x v="3"/>
    <s v="."/>
    <x v="13"/>
    <s v="N/A"/>
    <s v="N/A"/>
    <s v="."/>
  </r>
  <r>
    <x v="251"/>
    <s v="809-130-000-111"/>
    <s v="DocManager"/>
    <x v="246"/>
    <x v="243"/>
    <x v="231"/>
    <s v="."/>
    <x v="7"/>
    <x v="4"/>
    <x v="7"/>
    <x v="3"/>
    <x v="4"/>
    <x v="5"/>
    <x v="53"/>
    <s v="."/>
    <s v="https://catalogue.meggittsensing.com/LS120.png"/>
    <s v="https://catalogue.meggittsensing.com/LS120-en-datasheet.pdf"/>
    <s v="https://catalogue.meggittsensing.com/LS120/"/>
    <s v="."/>
    <s v="Switzerland"/>
    <m/>
    <n v="0"/>
    <s v=""/>
    <s v="."/>
    <x v="2"/>
    <x v="3"/>
    <s v="."/>
    <x v="13"/>
    <s v="N/A"/>
    <s v="N/A"/>
    <s v="."/>
  </r>
  <r>
    <x v="252"/>
    <s v="809-131-000-011"/>
    <s v="DocManager"/>
    <x v="247"/>
    <x v="244"/>
    <x v="232"/>
    <s v="."/>
    <x v="7"/>
    <x v="4"/>
    <x v="7"/>
    <x v="3"/>
    <x v="4"/>
    <x v="5"/>
    <x v="54"/>
    <s v="."/>
    <s v=""/>
    <s v=""/>
    <s v=""/>
    <s v="."/>
    <m/>
    <n v="90319000999"/>
    <s v=""/>
    <s v=""/>
    <s v="."/>
    <x v="2"/>
    <x v="3"/>
    <s v="."/>
    <x v="13"/>
    <s v="N/A"/>
    <s v="N/A"/>
    <s v="."/>
  </r>
  <r>
    <x v="253"/>
    <s v="809-131-000-021"/>
    <s v="DocManager"/>
    <x v="247"/>
    <x v="244"/>
    <x v="233"/>
    <s v="."/>
    <x v="7"/>
    <x v="4"/>
    <x v="7"/>
    <x v="3"/>
    <x v="4"/>
    <x v="5"/>
    <x v="54"/>
    <s v="."/>
    <s v=""/>
    <s v=""/>
    <s v=""/>
    <s v="."/>
    <s v="Switzerland"/>
    <n v="90319000999"/>
    <n v="0.15"/>
    <s v=""/>
    <s v="."/>
    <x v="2"/>
    <x v="3"/>
    <s v="."/>
    <x v="13"/>
    <s v="N/A"/>
    <s v="N/A"/>
    <s v="."/>
  </r>
  <r>
    <x v="254"/>
    <s v="809-131-000-031"/>
    <s v="DocManager"/>
    <x v="247"/>
    <x v="244"/>
    <x v="234"/>
    <s v="."/>
    <x v="7"/>
    <x v="4"/>
    <x v="7"/>
    <x v="3"/>
    <x v="4"/>
    <x v="5"/>
    <x v="54"/>
    <s v="."/>
    <s v=""/>
    <s v=""/>
    <s v=""/>
    <s v="."/>
    <s v="Switzerland"/>
    <n v="90319000999"/>
    <n v="0.16200000000000001"/>
    <s v=""/>
    <s v="."/>
    <x v="2"/>
    <x v="3"/>
    <s v="."/>
    <x v="13"/>
    <s v="N/A"/>
    <s v="N/A"/>
    <s v="."/>
  </r>
  <r>
    <x v="255"/>
    <s v="809-131-000-131"/>
    <s v="DocManager"/>
    <x v="248"/>
    <x v="244"/>
    <x v="235"/>
    <s v="."/>
    <x v="7"/>
    <x v="4"/>
    <x v="7"/>
    <x v="3"/>
    <x v="4"/>
    <x v="5"/>
    <x v="54"/>
    <s v="."/>
    <s v=""/>
    <s v=""/>
    <s v=""/>
    <s v="."/>
    <s v="Switzerland"/>
    <n v="90319000999"/>
    <n v="0.15"/>
    <s v=""/>
    <s v="."/>
    <x v="2"/>
    <x v="3"/>
    <s v="."/>
    <x v="13"/>
    <s v="N/A"/>
    <s v="N/A"/>
    <s v="."/>
  </r>
  <r>
    <x v="256"/>
    <s v="809-133-000-011"/>
    <s v="DocManager"/>
    <x v="249"/>
    <x v="245"/>
    <x v="236"/>
    <s v="."/>
    <x v="7"/>
    <x v="4"/>
    <x v="7"/>
    <x v="3"/>
    <x v="4"/>
    <x v="5"/>
    <x v="55"/>
    <s v="."/>
    <s v=""/>
    <s v=""/>
    <s v=""/>
    <s v="."/>
    <s v="Switzerland"/>
    <n v="90319000999"/>
    <n v="8.5000000000000006E-2"/>
    <s v=""/>
    <s v="."/>
    <x v="2"/>
    <x v="3"/>
    <s v="."/>
    <x v="13"/>
    <s v="N/A"/>
    <s v="N/A"/>
    <s v="."/>
  </r>
  <r>
    <x v="257"/>
    <s v="809-134-000-011"/>
    <s v="DocManager"/>
    <x v="250"/>
    <x v="246"/>
    <x v="237"/>
    <s v="."/>
    <x v="7"/>
    <x v="4"/>
    <x v="7"/>
    <x v="3"/>
    <x v="4"/>
    <x v="5"/>
    <x v="56"/>
    <s v="."/>
    <s v=""/>
    <s v=""/>
    <s v=""/>
    <s v="."/>
    <s v="Switzerland"/>
    <n v="90319000999"/>
    <n v="4.3999999999999997E-2"/>
    <s v=""/>
    <s v="."/>
    <x v="2"/>
    <x v="3"/>
    <s v="."/>
    <x v="13"/>
    <s v="N/A"/>
    <s v="N/A"/>
    <s v="."/>
  </r>
  <r>
    <x v="258"/>
    <s v="809-601-000-011"/>
    <s v="DocManager"/>
    <x v="251"/>
    <x v="247"/>
    <x v="238"/>
    <s v="."/>
    <x v="7"/>
    <x v="4"/>
    <x v="7"/>
    <x v="3"/>
    <x v="4"/>
    <x v="5"/>
    <x v="49"/>
    <s v="."/>
    <s v=""/>
    <s v=""/>
    <s v=""/>
    <s v="."/>
    <s v="France"/>
    <m/>
    <s v=""/>
    <s v=""/>
    <s v="."/>
    <x v="2"/>
    <x v="3"/>
    <s v="."/>
    <x v="13"/>
    <s v="N/A"/>
    <s v="N/A"/>
    <s v="."/>
  </r>
  <r>
    <x v="259"/>
    <s v="809-601-000-021"/>
    <s v="DocManager"/>
    <x v="251"/>
    <x v="247"/>
    <x v="239"/>
    <s v="."/>
    <x v="7"/>
    <x v="4"/>
    <x v="7"/>
    <x v="3"/>
    <x v="4"/>
    <x v="5"/>
    <x v="49"/>
    <s v="."/>
    <s v=""/>
    <s v=""/>
    <s v=""/>
    <s v="."/>
    <s v="France"/>
    <m/>
    <s v=""/>
    <s v=""/>
    <s v="."/>
    <x v="2"/>
    <x v="3"/>
    <s v="."/>
    <x v="13"/>
    <s v="N/A"/>
    <s v="N/A"/>
    <s v="."/>
  </r>
  <r>
    <x v="260"/>
    <s v="809-601-000-031"/>
    <s v="DocManager"/>
    <x v="251"/>
    <x v="247"/>
    <x v="240"/>
    <s v="."/>
    <x v="7"/>
    <x v="4"/>
    <x v="7"/>
    <x v="3"/>
    <x v="4"/>
    <x v="5"/>
    <x v="49"/>
    <s v="."/>
    <s v=""/>
    <s v=""/>
    <s v=""/>
    <s v="."/>
    <s v="France"/>
    <m/>
    <s v=""/>
    <s v=""/>
    <s v="."/>
    <x v="2"/>
    <x v="3"/>
    <s v="."/>
    <x v="13"/>
    <s v="N/A"/>
    <s v="N/A"/>
    <s v="."/>
  </r>
  <r>
    <x v="261"/>
    <s v="809-602-000-011"/>
    <s v="DocManager"/>
    <x v="252"/>
    <x v="248"/>
    <x v="241"/>
    <s v="."/>
    <x v="7"/>
    <x v="4"/>
    <x v="7"/>
    <x v="3"/>
    <x v="4"/>
    <x v="5"/>
    <x v="49"/>
    <s v="."/>
    <s v=""/>
    <s v=""/>
    <s v=""/>
    <s v="."/>
    <s v="France"/>
    <n v="90318080"/>
    <n v="1.7000000000000001E-2"/>
    <m/>
    <s v="."/>
    <x v="2"/>
    <x v="3"/>
    <s v="."/>
    <x v="13"/>
    <s v="N/A"/>
    <s v="N/A"/>
    <s v="."/>
  </r>
  <r>
    <x v="262"/>
    <s v="812-134-000-031"/>
    <s v="DocManager"/>
    <x v="253"/>
    <x v="249"/>
    <x v="242"/>
    <s v="."/>
    <x v="7"/>
    <x v="4"/>
    <x v="7"/>
    <x v="3"/>
    <x v="4"/>
    <x v="21"/>
    <x v="57"/>
    <s v="."/>
    <s v=""/>
    <s v=""/>
    <s v=""/>
    <s v="."/>
    <s v="Switzerland"/>
    <n v="85366953"/>
    <n v="0.05"/>
    <s v=""/>
    <s v="."/>
    <x v="2"/>
    <x v="3"/>
    <s v="."/>
    <x v="13"/>
    <s v="N/A"/>
    <s v="N/A"/>
    <s v="."/>
  </r>
  <r>
    <x v="263"/>
    <s v="812-134-000-041"/>
    <s v="DocManager"/>
    <x v="254"/>
    <x v="250"/>
    <x v="243"/>
    <s v="."/>
    <x v="7"/>
    <x v="4"/>
    <x v="7"/>
    <x v="3"/>
    <x v="4"/>
    <x v="21"/>
    <x v="57"/>
    <s v="."/>
    <s v=""/>
    <s v=""/>
    <s v=""/>
    <s v="."/>
    <s v="Switzerland"/>
    <n v="85366953"/>
    <n v="7.5999999999999998E-2"/>
    <s v=""/>
    <s v="."/>
    <x v="2"/>
    <x v="3"/>
    <s v="."/>
    <x v="13"/>
    <s v="N/A"/>
    <s v="N/A"/>
    <s v="."/>
  </r>
  <r>
    <x v="264"/>
    <s v="812-134-000-051"/>
    <s v="DocManager"/>
    <x v="255"/>
    <x v="251"/>
    <x v="244"/>
    <s v="."/>
    <x v="7"/>
    <x v="4"/>
    <x v="7"/>
    <x v="3"/>
    <x v="4"/>
    <x v="23"/>
    <x v="57"/>
    <s v="."/>
    <s v=""/>
    <s v=""/>
    <s v=""/>
    <s v="."/>
    <s v="Switzerland"/>
    <n v="85366953"/>
    <n v="4.8000000000000001E-2"/>
    <s v=""/>
    <s v="."/>
    <x v="2"/>
    <x v="3"/>
    <s v="."/>
    <x v="13"/>
    <s v="N/A"/>
    <s v="N/A"/>
    <s v="."/>
  </r>
  <r>
    <x v="265"/>
    <s v="812-505-000-103"/>
    <s v="DocManager"/>
    <x v="256"/>
    <x v="252"/>
    <x v="245"/>
    <s v="."/>
    <x v="7"/>
    <x v="8"/>
    <x v="11"/>
    <x v="3"/>
    <x v="4"/>
    <x v="24"/>
    <x v="58"/>
    <s v="."/>
    <s v=""/>
    <s v=""/>
    <s v=""/>
    <s v="."/>
    <m/>
    <m/>
    <s v=""/>
    <s v=""/>
    <s v="."/>
    <x v="2"/>
    <x v="3"/>
    <s v="."/>
    <x v="13"/>
    <s v="N/A"/>
    <s v="N/A"/>
    <s v="."/>
  </r>
  <r>
    <x v="266"/>
    <s v="812-505-000-201"/>
    <s v="DocManager"/>
    <x v="257"/>
    <x v="253"/>
    <x v="246"/>
    <s v="."/>
    <x v="7"/>
    <x v="6"/>
    <x v="11"/>
    <x v="3"/>
    <x v="4"/>
    <x v="24"/>
    <x v="58"/>
    <s v="."/>
    <s v=""/>
    <s v=""/>
    <s v=""/>
    <s v="."/>
    <s v="Switzerland"/>
    <n v="85366953"/>
    <n v="3.4000000000000002E-2"/>
    <s v=""/>
    <s v="."/>
    <x v="2"/>
    <x v="3"/>
    <s v="."/>
    <x v="13"/>
    <s v="N/A"/>
    <s v="N/A"/>
    <s v="."/>
  </r>
  <r>
    <x v="267"/>
    <s v="812-505-000-301"/>
    <s v="DocManager"/>
    <x v="258"/>
    <x v="254"/>
    <x v="247"/>
    <s v="."/>
    <x v="7"/>
    <x v="8"/>
    <x v="11"/>
    <x v="3"/>
    <x v="4"/>
    <x v="24"/>
    <x v="58"/>
    <s v="."/>
    <s v=""/>
    <s v=""/>
    <s v=""/>
    <s v="."/>
    <m/>
    <m/>
    <s v=""/>
    <s v=""/>
    <s v="."/>
    <x v="2"/>
    <x v="3"/>
    <s v="."/>
    <x v="13"/>
    <s v="N/A"/>
    <s v="N/A"/>
    <s v="."/>
  </r>
  <r>
    <x v="268"/>
    <s v="812-505-000-401"/>
    <s v="DocManager"/>
    <x v="259"/>
    <x v="255"/>
    <x v="248"/>
    <s v="."/>
    <x v="7"/>
    <x v="6"/>
    <x v="11"/>
    <x v="3"/>
    <x v="4"/>
    <x v="24"/>
    <x v="58"/>
    <s v="."/>
    <s v=""/>
    <s v=""/>
    <s v=""/>
    <s v="."/>
    <m/>
    <m/>
    <s v=""/>
    <s v=""/>
    <s v="."/>
    <x v="2"/>
    <x v="3"/>
    <s v="."/>
    <x v="13"/>
    <s v="N/A"/>
    <s v="N/A"/>
    <s v="."/>
  </r>
  <r>
    <x v="269"/>
    <s v="823-105-000-012"/>
    <s v="DocManager"/>
    <x v="260"/>
    <x v="256"/>
    <x v="249"/>
    <s v="."/>
    <x v="7"/>
    <x v="12"/>
    <x v="20"/>
    <x v="3"/>
    <x v="4"/>
    <x v="15"/>
    <x v="59"/>
    <s v="."/>
    <s v="https://catalogue.meggittsensing.com/JB105.png"/>
    <s v="https://catalogue.meggittsensing.com/JB105-en-datasheet.pdf"/>
    <s v="https://catalogue.meggittsensing.com/JB105/"/>
    <s v="."/>
    <s v="Switzerland"/>
    <n v="85369080"/>
    <s v=""/>
    <s v=""/>
    <s v="."/>
    <x v="2"/>
    <x v="15"/>
    <s v="."/>
    <x v="2"/>
    <s v="No"/>
    <s v="No"/>
    <s v="."/>
  </r>
  <r>
    <x v="270"/>
    <s v="823-116-000-012"/>
    <s v="DocManager"/>
    <x v="261"/>
    <x v="257"/>
    <x v="250"/>
    <s v="."/>
    <x v="7"/>
    <x v="1"/>
    <x v="23"/>
    <x v="3"/>
    <x v="4"/>
    <x v="5"/>
    <x v="59"/>
    <s v="."/>
    <s v="https://catalogue.meggittsensing.com/JB116.png"/>
    <s v="https://catalogue.meggittsensing.com/JB116-en-datasheet.pdf"/>
    <s v="https://catalogue.meggittsensing.com/JB116/"/>
    <s v="."/>
    <s v="Switzerland"/>
    <n v="85369080"/>
    <s v=""/>
    <s v=""/>
    <s v="."/>
    <x v="2"/>
    <x v="15"/>
    <s v="."/>
    <x v="2"/>
    <s v="No"/>
    <s v="No"/>
    <s v="."/>
  </r>
  <r>
    <x v="271"/>
    <s v="823-118-000-012"/>
    <s v="DocManager"/>
    <x v="262"/>
    <x v="258"/>
    <x v="251"/>
    <s v="."/>
    <x v="7"/>
    <x v="1"/>
    <x v="23"/>
    <x v="3"/>
    <x v="4"/>
    <x v="5"/>
    <x v="2"/>
    <s v="."/>
    <s v="https://catalogue.meggittsensing.com/JB118.png"/>
    <s v="https://catalogue.meggittsensing.com/JB118-en-datasheet.pdf"/>
    <s v="https://catalogue.meggittsensing.com/JB118/"/>
    <s v="."/>
    <s v="Switzerland"/>
    <n v="85369080"/>
    <n v="0.4"/>
    <s v=""/>
    <s v="."/>
    <x v="2"/>
    <x v="15"/>
    <s v="."/>
    <x v="2"/>
    <s v="No"/>
    <s v="No"/>
    <s v="."/>
  </r>
  <r>
    <x v="272"/>
    <s v="830-160-000-111"/>
    <s v="DocManager"/>
    <x v="263"/>
    <x v="259"/>
    <x v="252"/>
    <s v="."/>
    <x v="7"/>
    <x v="11"/>
    <x v="15"/>
    <x v="3"/>
    <x v="4"/>
    <x v="5"/>
    <x v="60"/>
    <s v="."/>
    <s v="https://catalogue.meggittsensing.com/ABA160.png"/>
    <s v="https://catalogue.meggittsensing.com/ABA160/"/>
    <s v="https://catalogue.meggittsensing.com/ABA160/"/>
    <s v="."/>
    <s v="Switzerland"/>
    <n v="85371092"/>
    <n v="0.54"/>
    <s v=""/>
    <s v="."/>
    <x v="2"/>
    <x v="16"/>
    <s v="."/>
    <x v="37"/>
    <s v="No"/>
    <s v="No"/>
    <s v="."/>
  </r>
  <r>
    <x v="273"/>
    <s v="830-171-000-011"/>
    <s v="DocManager"/>
    <x v="264"/>
    <x v="260"/>
    <x v="253"/>
    <s v="."/>
    <x v="7"/>
    <x v="1"/>
    <x v="17"/>
    <x v="3"/>
    <x v="4"/>
    <x v="5"/>
    <x v="61"/>
    <s v="."/>
    <s v="https://catalogue.meggittsensing.com/ABA171.png"/>
    <s v="https://catalogue.meggittsensing.com/ABA171-en-datasheet.pdf"/>
    <s v="https://catalogue.meggittsensing.com/ABA171/"/>
    <s v="."/>
    <s v="Switzerland"/>
    <n v="85371092"/>
    <s v=""/>
    <s v=""/>
    <s v="."/>
    <x v="2"/>
    <x v="16"/>
    <s v="."/>
    <x v="38"/>
    <s v="EAC (Russia, Belarus, Kyrgyzstan, Armenia, Kazakhstan) / Validity : 29.09.2025_x000a_"/>
    <s v="No"/>
    <s v="."/>
  </r>
  <r>
    <x v="274"/>
    <s v="830-172-000-011"/>
    <s v="DocManager"/>
    <x v="265"/>
    <x v="261"/>
    <x v="254"/>
    <s v="."/>
    <x v="7"/>
    <x v="1"/>
    <x v="17"/>
    <x v="3"/>
    <x v="4"/>
    <x v="5"/>
    <x v="61"/>
    <s v="."/>
    <s v="https://catalogue.meggittsensing.com/ABA171.png"/>
    <s v="https://catalogue.meggittsensing.com/ABA171-en-datasheet.pdf"/>
    <s v="https://catalogue.meggittsensing.com/ABA172/"/>
    <s v="."/>
    <s v="Switzerland"/>
    <n v="85371092"/>
    <s v=""/>
    <s v=""/>
    <s v="."/>
    <x v="2"/>
    <x v="16"/>
    <s v="."/>
    <x v="38"/>
    <s v="EAC (Russia, Belarus, Kyrgyzstan, Armenia, Kazakhstan) / Validity : 29.09.2025_x000a_"/>
    <s v="No"/>
    <s v="."/>
  </r>
  <r>
    <x v="275"/>
    <s v="830-173-000-011"/>
    <s v="DocManager"/>
    <x v="266"/>
    <x v="262"/>
    <x v="255"/>
    <s v="."/>
    <x v="7"/>
    <x v="1"/>
    <x v="17"/>
    <x v="3"/>
    <x v="4"/>
    <x v="5"/>
    <x v="61"/>
    <s v="."/>
    <s v="https://catalogue.meggittsensing.com/ABA171.png"/>
    <s v="https://catalogue.meggittsensing.com/ABA171-en-datasheet.pdf"/>
    <s v="https://catalogue.meggittsensing.com/ABA173/"/>
    <s v="."/>
    <s v="Switzerland"/>
    <n v="85371092999"/>
    <s v=""/>
    <s v=""/>
    <s v="."/>
    <x v="2"/>
    <x v="16"/>
    <s v="."/>
    <x v="38"/>
    <s v="EAC (Russia, Belarus, Kyrgyzstan, Armenia, Kazakhstan) / Validity : 29.09.2025_x000a_"/>
    <s v="No"/>
    <s v="."/>
  </r>
  <r>
    <x v="276"/>
    <s v="913-401-000-013"/>
    <s v="DocManager"/>
    <x v="267"/>
    <x v="263"/>
    <x v="256"/>
    <s v="."/>
    <x v="7"/>
    <x v="1"/>
    <x v="22"/>
    <x v="1"/>
    <x v="1"/>
    <x v="1"/>
    <x v="2"/>
    <s v="."/>
    <s v="https://catalogue.meggittsensing.com/EA401.png"/>
    <s v="https://catalogue.meggittsensing.com/EA401-en-datasheet.pdf"/>
    <s v="https://catalogue.meggittsensing.com/EA401/"/>
    <s v="."/>
    <s v="Switzerland"/>
    <n v="85442020"/>
    <s v=""/>
    <s v=""/>
    <s v="."/>
    <x v="0"/>
    <x v="1"/>
    <s v="."/>
    <x v="1"/>
    <s v="No"/>
    <s v="Pattern approval (Kazakhstan) / Validity : 26.08.2025_x000a_Pattern approval (Russia) / Validity : 15.09.2025_x000a_"/>
    <s v="."/>
  </r>
  <r>
    <x v="277"/>
    <s v="913-403-000-013"/>
    <s v="DocManager"/>
    <x v="268"/>
    <x v="264"/>
    <x v="257"/>
    <s v="."/>
    <x v="7"/>
    <x v="1"/>
    <x v="22"/>
    <x v="1"/>
    <x v="1"/>
    <x v="1"/>
    <x v="2"/>
    <s v="."/>
    <s v="https://catalogue.meggittsensing.com/EA403.png"/>
    <s v="https://catalogue.meggittsensing.com/EA403-en-datasheet.pdf"/>
    <s v="https://catalogue.meggittsensing.com/EA403/"/>
    <s v="."/>
    <s v="Switzerland"/>
    <n v="85442020"/>
    <s v=""/>
    <s v=""/>
    <s v="."/>
    <x v="0"/>
    <x v="1"/>
    <s v="."/>
    <x v="1"/>
    <s v="No"/>
    <s v="Pattern approval (Kazakhstan) / Validity : 26.08.2025_x000a_Pattern approval (Russia) / Validity : 15.09.2025_x000a_"/>
    <s v="."/>
  </r>
  <r>
    <x v="278"/>
    <s v="913-902-000-011"/>
    <s v="DocManager"/>
    <x v="269"/>
    <x v="265"/>
    <x v="258"/>
    <s v="."/>
    <x v="7"/>
    <x v="1"/>
    <x v="22"/>
    <x v="1"/>
    <x v="1"/>
    <x v="1"/>
    <x v="2"/>
    <s v="."/>
    <s v="https://catalogue.meggittsensing.com/EA902.png"/>
    <s v="https://catalogue.meggittsensing.com/TQ902-en-datasheet.pdf"/>
    <s v="https://catalogue.meggittsensing.com/EA902/"/>
    <s v="."/>
    <s v="Switzerland"/>
    <n v="85442020"/>
    <s v=""/>
    <s v=""/>
    <s v="."/>
    <x v="0"/>
    <x v="1"/>
    <s v="."/>
    <x v="13"/>
    <s v="N/A"/>
    <s v="N/A"/>
    <s v="."/>
  </r>
  <r>
    <x v="279"/>
    <s v="913-902-000-111"/>
    <s v="DocManager"/>
    <x v="270"/>
    <x v="266"/>
    <x v="258"/>
    <s v="."/>
    <x v="7"/>
    <x v="1"/>
    <x v="22"/>
    <x v="1"/>
    <x v="1"/>
    <x v="1"/>
    <x v="2"/>
    <s v="."/>
    <s v=""/>
    <s v=""/>
    <s v=""/>
    <s v="."/>
    <s v="Switzerland"/>
    <n v="85442020"/>
    <s v=""/>
    <s v=""/>
    <s v="."/>
    <x v="0"/>
    <x v="1"/>
    <s v="."/>
    <x v="13"/>
    <s v="N/A"/>
    <s v="N/A"/>
    <s v="."/>
  </r>
  <r>
    <x v="280"/>
    <s v="913-902-000-211"/>
    <s v="DocManager"/>
    <x v="271"/>
    <x v="267"/>
    <x v="258"/>
    <s v="."/>
    <x v="7"/>
    <x v="1"/>
    <x v="22"/>
    <x v="1"/>
    <x v="1"/>
    <x v="1"/>
    <x v="2"/>
    <s v="."/>
    <s v=""/>
    <s v=""/>
    <s v=""/>
    <s v="."/>
    <s v="Switzerland"/>
    <n v="85442020"/>
    <s v=""/>
    <s v=""/>
    <s v="."/>
    <x v="0"/>
    <x v="1"/>
    <s v="."/>
    <x v="13"/>
    <s v="N/A"/>
    <s v="N/A"/>
    <s v="."/>
  </r>
  <r>
    <x v="281"/>
    <s v="921-069-000-101"/>
    <s v="DocManager"/>
    <x v="272"/>
    <x v="268"/>
    <x v="259"/>
    <s v="."/>
    <x v="7"/>
    <x v="13"/>
    <x v="4"/>
    <x v="3"/>
    <x v="4"/>
    <x v="25"/>
    <x v="62"/>
    <s v="."/>
    <s v="https://catalogue.meggittsensing.com/EC069.png"/>
    <s v="https://catalogue.meggittsensing.com/EC069/"/>
    <s v="https://catalogue.meggittsensing.com/EC069/"/>
    <s v="."/>
    <s v="Switzerland"/>
    <n v="85442020"/>
    <n v="0.15"/>
    <s v=""/>
    <s v="."/>
    <x v="2"/>
    <x v="17"/>
    <s v="."/>
    <x v="13"/>
    <s v="N/A"/>
    <s v="N/A"/>
    <s v="."/>
  </r>
  <r>
    <x v="282"/>
    <s v="921-069-000-201"/>
    <s v="DocManager"/>
    <x v="273"/>
    <x v="269"/>
    <x v="260"/>
    <s v="."/>
    <x v="7"/>
    <x v="13"/>
    <x v="4"/>
    <x v="3"/>
    <x v="4"/>
    <x v="25"/>
    <x v="62"/>
    <s v="."/>
    <s v="https://catalogue.meggittsensing.com/EC069.png"/>
    <s v="https://catalogue.meggittsensing.com/EC069/"/>
    <s v="https://catalogue.meggittsensing.com/EC069/"/>
    <s v="."/>
    <m/>
    <m/>
    <s v=""/>
    <s v=""/>
    <s v="."/>
    <x v="2"/>
    <x v="17"/>
    <s v="."/>
    <x v="13"/>
    <s v="N/A"/>
    <s v="N/A"/>
    <s v="."/>
  </r>
  <r>
    <x v="283"/>
    <s v="921-069-000-501"/>
    <s v="DocManager"/>
    <x v="274"/>
    <x v="270"/>
    <x v="261"/>
    <s v="."/>
    <x v="7"/>
    <x v="13"/>
    <x v="4"/>
    <x v="3"/>
    <x v="4"/>
    <x v="25"/>
    <x v="62"/>
    <s v="."/>
    <s v="https://catalogue.meggittsensing.com/EC069.png"/>
    <s v="https://catalogue.meggittsensing.com/EC069/"/>
    <s v="https://catalogue.meggittsensing.com/EC069/"/>
    <s v="."/>
    <m/>
    <m/>
    <s v=""/>
    <s v=""/>
    <s v="."/>
    <x v="2"/>
    <x v="17"/>
    <s v="."/>
    <x v="13"/>
    <s v="N/A"/>
    <s v="N/A"/>
    <s v="."/>
  </r>
  <r>
    <x v="284"/>
    <s v="921-069-000-701"/>
    <s v="DocManager"/>
    <x v="275"/>
    <x v="271"/>
    <x v="262"/>
    <s v="."/>
    <x v="7"/>
    <x v="13"/>
    <x v="4"/>
    <x v="3"/>
    <x v="4"/>
    <x v="25"/>
    <x v="62"/>
    <s v="."/>
    <s v="https://catalogue.meggittsensing.com/EC069.png"/>
    <s v="https://catalogue.meggittsensing.com/EC069/"/>
    <s v="https://catalogue.meggittsensing.com/EC069/"/>
    <s v="."/>
    <s v="Switzerland"/>
    <n v="85444221"/>
    <n v="0.2"/>
    <s v=""/>
    <s v="."/>
    <x v="2"/>
    <x v="17"/>
    <s v="."/>
    <x v="13"/>
    <s v="N/A"/>
    <s v="N/A"/>
    <s v="."/>
  </r>
  <r>
    <x v="285"/>
    <s v="921-112-000-511"/>
    <s v="DocManager"/>
    <x v="276"/>
    <x v="272"/>
    <x v="263"/>
    <s v="."/>
    <x v="7"/>
    <x v="13"/>
    <x v="4"/>
    <x v="3"/>
    <x v="4"/>
    <x v="26"/>
    <x v="63"/>
    <s v="."/>
    <s v=""/>
    <s v=""/>
    <s v=""/>
    <s v="."/>
    <m/>
    <m/>
    <s v=""/>
    <s v=""/>
    <s v="."/>
    <x v="2"/>
    <x v="17"/>
    <s v="."/>
    <x v="13"/>
    <s v="N/A"/>
    <s v="N/A"/>
    <s v="."/>
  </r>
  <r>
    <x v="286"/>
    <s v="921-112-000-521"/>
    <s v="DocManager"/>
    <x v="277"/>
    <x v="273"/>
    <x v="264"/>
    <s v="."/>
    <x v="7"/>
    <x v="13"/>
    <x v="4"/>
    <x v="3"/>
    <x v="4"/>
    <x v="26"/>
    <x v="63"/>
    <s v="."/>
    <s v="https://catalogue.meggittsensing.com/EC112.png"/>
    <s v="https://catalogue.meggittsensing.com/EC112/"/>
    <s v="https://catalogue.meggittsensing.com/EC112/"/>
    <s v="."/>
    <m/>
    <m/>
    <s v=""/>
    <s v=""/>
    <s v="."/>
    <x v="2"/>
    <x v="17"/>
    <s v="."/>
    <x v="13"/>
    <s v="N/A"/>
    <s v="N/A"/>
    <s v="."/>
  </r>
  <r>
    <x v="287"/>
    <s v="921-112-000-541"/>
    <s v="DocManager"/>
    <x v="278"/>
    <x v="274"/>
    <x v="265"/>
    <s v="."/>
    <x v="7"/>
    <x v="13"/>
    <x v="4"/>
    <x v="3"/>
    <x v="4"/>
    <x v="26"/>
    <x v="63"/>
    <s v="."/>
    <s v=""/>
    <s v=""/>
    <s v=""/>
    <s v="."/>
    <s v="Switzerland"/>
    <n v="85442020"/>
    <n v="0.09"/>
    <s v=""/>
    <s v="."/>
    <x v="2"/>
    <x v="17"/>
    <s v="."/>
    <x v="13"/>
    <s v="N/A"/>
    <s v="N/A"/>
    <s v="."/>
  </r>
  <r>
    <x v="288"/>
    <s v="921-112-000-551"/>
    <s v="DocManager"/>
    <x v="279"/>
    <x v="275"/>
    <x v="266"/>
    <s v="."/>
    <x v="7"/>
    <x v="13"/>
    <x v="4"/>
    <x v="3"/>
    <x v="4"/>
    <x v="26"/>
    <x v="63"/>
    <s v="."/>
    <s v="https://catalogue.meggittsensing.com/EC112.png"/>
    <s v="https://catalogue.meggittsensing.com/EC112/"/>
    <s v="https://catalogue.meggittsensing.com/EC112/"/>
    <s v="."/>
    <m/>
    <m/>
    <s v=""/>
    <s v=""/>
    <s v="."/>
    <x v="2"/>
    <x v="17"/>
    <s v="."/>
    <x v="13"/>
    <s v="N/A"/>
    <s v="N/A"/>
    <s v="."/>
  </r>
  <r>
    <x v="289"/>
    <s v="921-112-000-561"/>
    <s v="DocManager"/>
    <x v="280"/>
    <x v="276"/>
    <x v="267"/>
    <s v="."/>
    <x v="7"/>
    <x v="13"/>
    <x v="4"/>
    <x v="3"/>
    <x v="4"/>
    <x v="26"/>
    <x v="63"/>
    <s v="."/>
    <s v=""/>
    <s v=""/>
    <s v=""/>
    <s v="."/>
    <m/>
    <m/>
    <s v=""/>
    <s v=""/>
    <s v="."/>
    <x v="2"/>
    <x v="17"/>
    <s v="."/>
    <x v="13"/>
    <s v="N/A"/>
    <s v="N/A"/>
    <s v="."/>
  </r>
  <r>
    <x v="290"/>
    <s v="921-112-000-571"/>
    <s v="DocManager"/>
    <x v="281"/>
    <x v="277"/>
    <x v="268"/>
    <s v="."/>
    <x v="7"/>
    <x v="13"/>
    <x v="4"/>
    <x v="3"/>
    <x v="4"/>
    <x v="26"/>
    <x v="63"/>
    <s v="."/>
    <s v=""/>
    <s v=""/>
    <s v=""/>
    <s v="."/>
    <m/>
    <m/>
    <s v=""/>
    <s v=""/>
    <s v="."/>
    <x v="2"/>
    <x v="17"/>
    <s v="."/>
    <x v="13"/>
    <s v="N/A"/>
    <s v="N/A"/>
    <s v="."/>
  </r>
  <r>
    <x v="291"/>
    <s v="921-112-000-581"/>
    <s v="DocManager"/>
    <x v="282"/>
    <x v="278"/>
    <x v="269"/>
    <s v="."/>
    <x v="7"/>
    <x v="13"/>
    <x v="4"/>
    <x v="3"/>
    <x v="4"/>
    <x v="26"/>
    <x v="63"/>
    <s v="."/>
    <s v=""/>
    <s v=""/>
    <s v=""/>
    <s v="."/>
    <s v="Switzerland"/>
    <n v="85442020"/>
    <s v=""/>
    <s v=""/>
    <s v="."/>
    <x v="2"/>
    <x v="17"/>
    <s v="."/>
    <x v="13"/>
    <s v="N/A"/>
    <s v="N/A"/>
    <s v="."/>
  </r>
  <r>
    <x v="292"/>
    <s v="921-112-000-591"/>
    <s v="DocManager"/>
    <x v="283"/>
    <x v="279"/>
    <x v="270"/>
    <s v="."/>
    <x v="7"/>
    <x v="13"/>
    <x v="4"/>
    <x v="3"/>
    <x v="4"/>
    <x v="26"/>
    <x v="63"/>
    <s v="."/>
    <s v=""/>
    <s v=""/>
    <s v=""/>
    <s v="."/>
    <s v="Switzerland"/>
    <n v="85444221"/>
    <s v=""/>
    <s v=""/>
    <s v="."/>
    <x v="2"/>
    <x v="17"/>
    <s v="."/>
    <x v="13"/>
    <s v="N/A"/>
    <s v="N/A"/>
    <s v="."/>
  </r>
  <r>
    <x v="293"/>
    <s v="922-119-000-003"/>
    <s v="DocManager"/>
    <x v="284"/>
    <x v="280"/>
    <x v="271"/>
    <s v="."/>
    <x v="7"/>
    <x v="8"/>
    <x v="13"/>
    <x v="3"/>
    <x v="4"/>
    <x v="27"/>
    <x v="64"/>
    <s v="."/>
    <s v="https://catalogue.meggittsensing.com/DIC413.png"/>
    <s v="https://catalogue.meggittsensing.com/DIC413-en-datasheet.pdf"/>
    <s v="https://catalogue.meggittsensing.com/DIC413/"/>
    <s v="."/>
    <s v="Switzerland"/>
    <n v="85444221"/>
    <s v=""/>
    <s v=""/>
    <s v="."/>
    <x v="2"/>
    <x v="17"/>
    <s v="."/>
    <x v="13"/>
    <s v="N/A"/>
    <s v="N/A"/>
    <s v="."/>
  </r>
  <r>
    <x v="294"/>
    <s v="922-153-000-202"/>
    <s v="DocManager"/>
    <x v="285"/>
    <x v="281"/>
    <x v="272"/>
    <s v="."/>
    <x v="7"/>
    <x v="8"/>
    <x v="13"/>
    <x v="3"/>
    <x v="4"/>
    <x v="28"/>
    <x v="65"/>
    <s v="."/>
    <s v="https://catalogue.meggittsensing.com/EC153.png"/>
    <s v="https://catalogue.meggittsensing.com/EC153/"/>
    <s v="https://catalogue.meggittsensing.com/EC153/"/>
    <s v="."/>
    <s v="Vietnam"/>
    <n v="85444221"/>
    <s v=""/>
    <s v=""/>
    <s v="."/>
    <x v="2"/>
    <x v="17"/>
    <s v="."/>
    <x v="13"/>
    <s v="N/A"/>
    <s v="N/A"/>
    <s v="."/>
  </r>
  <r>
    <x v="295"/>
    <s v="922-153-000-401"/>
    <s v="DocManager"/>
    <x v="286"/>
    <x v="282"/>
    <x v="273"/>
    <s v="."/>
    <x v="7"/>
    <x v="8"/>
    <x v="22"/>
    <x v="3"/>
    <x v="4"/>
    <x v="28"/>
    <x v="65"/>
    <s v="."/>
    <s v="https://catalogue.meggittsensing.com/EC153.png"/>
    <s v="https://catalogue.meggittsensing.com/EC153/"/>
    <s v="https://catalogue.meggittsensing.com/EC153/"/>
    <s v="."/>
    <s v="Vietnam"/>
    <n v="85444221"/>
    <s v=""/>
    <s v=""/>
    <s v="."/>
    <x v="2"/>
    <x v="17"/>
    <s v="."/>
    <x v="13"/>
    <s v="N/A"/>
    <s v="N/A"/>
    <s v="."/>
  </r>
  <r>
    <x v="296"/>
    <s v="922-153-000-411"/>
    <s v="DocManager"/>
    <x v="287"/>
    <x v="283"/>
    <x v="274"/>
    <s v="."/>
    <x v="7"/>
    <x v="8"/>
    <x v="22"/>
    <x v="3"/>
    <x v="4"/>
    <x v="28"/>
    <x v="65"/>
    <s v="."/>
    <s v="https://catalogue.meggittsensing.com/EC153.png"/>
    <s v="https://catalogue.meggittsensing.com/EC153/"/>
    <s v="https://catalogue.meggittsensing.com/EC153/"/>
    <s v="."/>
    <s v="Vietnam"/>
    <n v="85444221"/>
    <n v="0.57799999999999996"/>
    <s v=""/>
    <s v="."/>
    <x v="2"/>
    <x v="17"/>
    <s v="."/>
    <x v="13"/>
    <s v="N/A"/>
    <s v="N/A"/>
    <s v="."/>
  </r>
  <r>
    <x v="297"/>
    <s v="922-175-000-104"/>
    <s v="DocManager"/>
    <x v="288"/>
    <x v="284"/>
    <x v="275"/>
    <s v="."/>
    <x v="7"/>
    <x v="1"/>
    <x v="13"/>
    <x v="3"/>
    <x v="4"/>
    <x v="29"/>
    <x v="66"/>
    <s v="."/>
    <s v=""/>
    <s v=""/>
    <s v=""/>
    <s v="."/>
    <s v="Switzerland"/>
    <n v="85442020"/>
    <s v=""/>
    <s v=""/>
    <s v="."/>
    <x v="2"/>
    <x v="17"/>
    <s v="."/>
    <x v="13"/>
    <s v="N/A"/>
    <s v="N/A"/>
    <s v="."/>
  </r>
  <r>
    <x v="298"/>
    <s v="922-175-000-154"/>
    <s v="DocManager"/>
    <x v="289"/>
    <x v="285"/>
    <x v="276"/>
    <s v="."/>
    <x v="7"/>
    <x v="1"/>
    <x v="13"/>
    <x v="3"/>
    <x v="4"/>
    <x v="30"/>
    <x v="66"/>
    <s v="."/>
    <s v="https://catalogue.meggittsensing.com/EC175.png"/>
    <s v="https://catalogue.meggittsensing.com/EC175/"/>
    <s v="https://catalogue.meggittsensing.com/EC175/"/>
    <s v="."/>
    <s v="Switzerland"/>
    <m/>
    <s v=""/>
    <s v=""/>
    <s v="."/>
    <x v="2"/>
    <x v="17"/>
    <s v="."/>
    <x v="13"/>
    <s v="N/A"/>
    <s v="N/A"/>
    <s v="."/>
  </r>
  <r>
    <x v="299"/>
    <s v="922-222-000-002"/>
    <s v="DocManager"/>
    <x v="290"/>
    <x v="286"/>
    <x v="277"/>
    <s v="."/>
    <x v="7"/>
    <x v="8"/>
    <x v="22"/>
    <x v="3"/>
    <x v="4"/>
    <x v="27"/>
    <x v="67"/>
    <s v="."/>
    <s v="https://catalogue.meggittsensing.com/EC222.png"/>
    <s v="https://catalogue.meggittsensing.com/DIC413-en-datasheet.pdf"/>
    <s v="https://catalogue.meggittsensing.com/EC222/"/>
    <s v="."/>
    <s v="Vietnam"/>
    <n v="85444221"/>
    <s v=""/>
    <s v=""/>
    <s v="."/>
    <x v="2"/>
    <x v="17"/>
    <s v="."/>
    <x v="13"/>
    <s v="N/A"/>
    <s v="N/A"/>
    <s v="."/>
  </r>
  <r>
    <x v="300"/>
    <s v="922-240-000-331"/>
    <s v="DocManager"/>
    <x v="291"/>
    <x v="287"/>
    <x v="278"/>
    <s v="."/>
    <x v="7"/>
    <x v="8"/>
    <x v="22"/>
    <x v="3"/>
    <x v="4"/>
    <x v="31"/>
    <x v="68"/>
    <s v="."/>
    <s v=""/>
    <s v=""/>
    <s v=""/>
    <s v="."/>
    <s v="Vietnam"/>
    <n v="85444221"/>
    <n v="2.54"/>
    <s v=""/>
    <s v="."/>
    <x v="2"/>
    <x v="17"/>
    <s v="."/>
    <x v="13"/>
    <s v="N/A"/>
    <s v="N/A"/>
    <s v="."/>
  </r>
  <r>
    <x v="301"/>
    <s v="922-318-000-002"/>
    <s v="DocManager"/>
    <x v="292"/>
    <x v="288"/>
    <x v="279"/>
    <s v="."/>
    <x v="7"/>
    <x v="1"/>
    <x v="13"/>
    <x v="3"/>
    <x v="4"/>
    <x v="32"/>
    <x v="69"/>
    <s v="."/>
    <s v="https://catalogue.meggittsensing.com/CE620.png"/>
    <s v="https://catalogue.meggittsensing.com/CE620-en-datasheet.pdf"/>
    <s v="https://catalogue.meggittsensing.com/CE620/"/>
    <s v="."/>
    <s v="Switzerland"/>
    <n v="85444221"/>
    <s v=""/>
    <s v=""/>
    <s v="."/>
    <x v="2"/>
    <x v="17"/>
    <s v="."/>
    <x v="13"/>
    <s v="N/A"/>
    <s v="N/A"/>
    <s v="."/>
  </r>
  <r>
    <x v="302"/>
    <s v="922-318-000-403"/>
    <s v="DocManager"/>
    <x v="293"/>
    <x v="289"/>
    <x v="280"/>
    <s v="."/>
    <x v="7"/>
    <x v="1"/>
    <x v="13"/>
    <x v="3"/>
    <x v="4"/>
    <x v="32"/>
    <x v="69"/>
    <s v="."/>
    <s v="https://catalogue.meggittsensing.com/CE620.png"/>
    <s v="https://catalogue.meggittsensing.com/CE620-en-datasheet.pdf"/>
    <s v="https://catalogue.meggittsensing.com/CE620/"/>
    <s v="."/>
    <s v="Switzerland"/>
    <n v="85444221"/>
    <s v=""/>
    <s v=""/>
    <s v="."/>
    <x v="2"/>
    <x v="17"/>
    <s v="."/>
    <x v="13"/>
    <s v="N/A"/>
    <s v="N/A"/>
    <s v="."/>
  </r>
  <r>
    <x v="303"/>
    <s v="922-319-000-002"/>
    <s v="DocManager"/>
    <x v="294"/>
    <x v="290"/>
    <x v="281"/>
    <s v="."/>
    <x v="7"/>
    <x v="1"/>
    <x v="13"/>
    <x v="3"/>
    <x v="4"/>
    <x v="32"/>
    <x v="69"/>
    <s v="."/>
    <s v="https://catalogue.meggittsensing.com/CE620.png"/>
    <s v="https://catalogue.meggittsensing.com/CE620-en-datasheet.pdf"/>
    <s v="https://catalogue.meggittsensing.com/CE620/"/>
    <s v="."/>
    <s v="Switzerland"/>
    <n v="85442020"/>
    <s v=""/>
    <s v=""/>
    <s v="."/>
    <x v="2"/>
    <x v="17"/>
    <s v="."/>
    <x v="13"/>
    <s v="N/A"/>
    <s v="N/A"/>
    <s v="."/>
  </r>
  <r>
    <x v="304"/>
    <s v="922-319-000-103"/>
    <s v="DocManager"/>
    <x v="295"/>
    <x v="291"/>
    <x v="282"/>
    <s v="."/>
    <x v="7"/>
    <x v="1"/>
    <x v="13"/>
    <x v="3"/>
    <x v="4"/>
    <x v="32"/>
    <x v="69"/>
    <s v="."/>
    <s v="https://catalogue.meggittsensing.com/CE620.png"/>
    <s v="https://catalogue.meggittsensing.com/CE620-en-datasheet.pdf"/>
    <s v="https://catalogue.meggittsensing.com/CE620/"/>
    <s v="."/>
    <s v="Switzerland"/>
    <n v="85442020"/>
    <s v=""/>
    <s v=""/>
    <s v="."/>
    <x v="2"/>
    <x v="17"/>
    <s v="."/>
    <x v="13"/>
    <s v="N/A"/>
    <s v="N/A"/>
    <s v="."/>
  </r>
  <r>
    <x v="305"/>
    <s v="922-348-000-001"/>
    <s v="DocManager"/>
    <x v="296"/>
    <x v="292"/>
    <x v="283"/>
    <s v="."/>
    <x v="7"/>
    <x v="8"/>
    <x v="22"/>
    <x v="3"/>
    <x v="4"/>
    <x v="32"/>
    <x v="70"/>
    <s v="."/>
    <s v=""/>
    <s v=""/>
    <s v=""/>
    <s v="."/>
    <s v="Switzerland"/>
    <n v="85442020"/>
    <n v="0.32"/>
    <s v=""/>
    <s v="."/>
    <x v="2"/>
    <x v="17"/>
    <s v="."/>
    <x v="13"/>
    <s v="N/A"/>
    <s v="N/A"/>
    <s v="."/>
  </r>
  <r>
    <x v="306"/>
    <s v="922-348-000-101"/>
    <s v="DocManager"/>
    <x v="297"/>
    <x v="293"/>
    <x v="284"/>
    <s v="."/>
    <x v="7"/>
    <x v="8"/>
    <x v="22"/>
    <x v="3"/>
    <x v="4"/>
    <x v="32"/>
    <x v="70"/>
    <s v="."/>
    <s v=""/>
    <s v=""/>
    <s v=""/>
    <s v="."/>
    <s v="Switzerland"/>
    <n v="85442020"/>
    <n v="0.37"/>
    <s v=""/>
    <s v="."/>
    <x v="2"/>
    <x v="17"/>
    <s v="."/>
    <x v="13"/>
    <s v="N/A"/>
    <s v="N/A"/>
    <s v="."/>
  </r>
  <r>
    <x v="307"/>
    <s v="922-348-000-201"/>
    <s v="DocManager"/>
    <x v="298"/>
    <x v="294"/>
    <x v="285"/>
    <s v="."/>
    <x v="7"/>
    <x v="8"/>
    <x v="22"/>
    <x v="3"/>
    <x v="4"/>
    <x v="33"/>
    <x v="70"/>
    <s v="."/>
    <s v=""/>
    <s v=""/>
    <s v=""/>
    <s v="."/>
    <s v="Switzerland"/>
    <n v="85442020"/>
    <n v="0.6"/>
    <s v=""/>
    <s v="."/>
    <x v="2"/>
    <x v="17"/>
    <s v="."/>
    <x v="13"/>
    <s v="N/A"/>
    <s v="N/A"/>
    <s v="."/>
  </r>
  <r>
    <x v="308"/>
    <s v="922-348-000-301"/>
    <s v="DocManager"/>
    <x v="299"/>
    <x v="295"/>
    <x v="286"/>
    <s v="."/>
    <x v="7"/>
    <x v="8"/>
    <x v="22"/>
    <x v="3"/>
    <x v="4"/>
    <x v="33"/>
    <x v="70"/>
    <s v="."/>
    <s v=""/>
    <s v=""/>
    <s v=""/>
    <s v="."/>
    <s v="Switzerland"/>
    <n v="85442020"/>
    <s v=""/>
    <s v=""/>
    <s v="."/>
    <x v="2"/>
    <x v="17"/>
    <s v="."/>
    <x v="13"/>
    <s v="N/A"/>
    <s v="N/A"/>
    <s v="."/>
  </r>
  <r>
    <x v="309"/>
    <s v="922-348-000-401"/>
    <s v="DocManager"/>
    <x v="300"/>
    <x v="296"/>
    <x v="287"/>
    <s v="."/>
    <x v="7"/>
    <x v="8"/>
    <x v="22"/>
    <x v="3"/>
    <x v="4"/>
    <x v="34"/>
    <x v="70"/>
    <s v="."/>
    <s v=""/>
    <s v=""/>
    <s v=""/>
    <s v="."/>
    <s v="Switzerland"/>
    <n v="85442020"/>
    <s v=""/>
    <s v=""/>
    <s v="."/>
    <x v="2"/>
    <x v="17"/>
    <s v="."/>
    <x v="13"/>
    <s v="N/A"/>
    <s v="N/A"/>
    <s v="."/>
  </r>
  <r>
    <x v="310"/>
    <s v="922-348-000-501"/>
    <s v="DocManager"/>
    <x v="301"/>
    <x v="297"/>
    <x v="288"/>
    <s v="."/>
    <x v="7"/>
    <x v="8"/>
    <x v="22"/>
    <x v="3"/>
    <x v="4"/>
    <x v="34"/>
    <x v="70"/>
    <s v="."/>
    <s v=""/>
    <s v=""/>
    <s v=""/>
    <s v="."/>
    <s v="Switzerland"/>
    <n v="85442020"/>
    <s v=""/>
    <s v=""/>
    <s v="."/>
    <x v="2"/>
    <x v="17"/>
    <s v="."/>
    <x v="13"/>
    <s v="N/A"/>
    <s v="N/A"/>
    <s v="."/>
  </r>
  <r>
    <x v="311"/>
    <s v="922-349-000-001"/>
    <s v="DocManager"/>
    <x v="302"/>
    <x v="298"/>
    <x v="289"/>
    <s v="."/>
    <x v="7"/>
    <x v="8"/>
    <x v="22"/>
    <x v="3"/>
    <x v="4"/>
    <x v="35"/>
    <x v="70"/>
    <s v="."/>
    <s v=""/>
    <s v=""/>
    <s v=""/>
    <s v="."/>
    <s v="Switzerland"/>
    <n v="85442020"/>
    <n v="0.32"/>
    <s v=""/>
    <s v="."/>
    <x v="2"/>
    <x v="17"/>
    <s v="."/>
    <x v="13"/>
    <s v="N/A"/>
    <s v="N/A"/>
    <s v="."/>
  </r>
  <r>
    <x v="312"/>
    <s v="922-349-000-021"/>
    <s v="DocManager"/>
    <x v="303"/>
    <x v="299"/>
    <x v="290"/>
    <s v="."/>
    <x v="7"/>
    <x v="8"/>
    <x v="22"/>
    <x v="3"/>
    <x v="4"/>
    <x v="35"/>
    <x v="70"/>
    <s v="."/>
    <s v=""/>
    <s v=""/>
    <s v=""/>
    <s v="."/>
    <s v="Switzerland"/>
    <n v="85442020"/>
    <s v=""/>
    <s v=""/>
    <s v="."/>
    <x v="2"/>
    <x v="17"/>
    <s v="."/>
    <x v="13"/>
    <s v="N/A"/>
    <s v="N/A"/>
    <s v="."/>
  </r>
  <r>
    <x v="313"/>
    <s v="922-349-000-101"/>
    <s v="DocManager"/>
    <x v="304"/>
    <x v="300"/>
    <x v="291"/>
    <s v="."/>
    <x v="7"/>
    <x v="8"/>
    <x v="22"/>
    <x v="3"/>
    <x v="4"/>
    <x v="35"/>
    <x v="70"/>
    <s v="."/>
    <s v=""/>
    <s v=""/>
    <s v=""/>
    <s v="."/>
    <s v="Switzerland"/>
    <n v="85442020"/>
    <n v="0.115"/>
    <s v=""/>
    <s v="."/>
    <x v="2"/>
    <x v="17"/>
    <s v="."/>
    <x v="13"/>
    <s v="N/A"/>
    <s v="N/A"/>
    <s v="."/>
  </r>
  <r>
    <x v="314"/>
    <s v="922-349-000-201"/>
    <s v="DocManager"/>
    <x v="305"/>
    <x v="301"/>
    <x v="292"/>
    <s v="."/>
    <x v="7"/>
    <x v="8"/>
    <x v="22"/>
    <x v="3"/>
    <x v="4"/>
    <x v="36"/>
    <x v="70"/>
    <s v="."/>
    <s v=""/>
    <s v=""/>
    <s v=""/>
    <s v="."/>
    <s v="Switzerland"/>
    <n v="85442020"/>
    <n v="0.56000000000000005"/>
    <s v=""/>
    <s v="."/>
    <x v="2"/>
    <x v="17"/>
    <s v="."/>
    <x v="13"/>
    <s v="N/A"/>
    <s v="N/A"/>
    <s v="."/>
  </r>
  <r>
    <x v="315"/>
    <s v="922-349-000-301"/>
    <s v="DocManager"/>
    <x v="306"/>
    <x v="302"/>
    <x v="293"/>
    <s v="."/>
    <x v="7"/>
    <x v="8"/>
    <x v="22"/>
    <x v="3"/>
    <x v="4"/>
    <x v="36"/>
    <x v="70"/>
    <s v="."/>
    <s v=""/>
    <s v=""/>
    <s v=""/>
    <s v="."/>
    <s v="Switzerland"/>
    <n v="85442020"/>
    <s v=""/>
    <s v=""/>
    <s v="."/>
    <x v="2"/>
    <x v="17"/>
    <s v="."/>
    <x v="13"/>
    <s v="N/A"/>
    <s v="N/A"/>
    <s v="."/>
  </r>
  <r>
    <x v="316"/>
    <s v="922-349-000-401"/>
    <s v="DocManager"/>
    <x v="307"/>
    <x v="303"/>
    <x v="294"/>
    <s v="."/>
    <x v="7"/>
    <x v="8"/>
    <x v="22"/>
    <x v="3"/>
    <x v="4"/>
    <x v="37"/>
    <x v="70"/>
    <s v="."/>
    <s v=""/>
    <s v=""/>
    <s v=""/>
    <s v="."/>
    <s v="Switzerland"/>
    <n v="85442020"/>
    <s v=""/>
    <s v=""/>
    <s v="."/>
    <x v="2"/>
    <x v="17"/>
    <s v="."/>
    <x v="13"/>
    <s v="N/A"/>
    <s v="N/A"/>
    <s v="."/>
  </r>
  <r>
    <x v="317"/>
    <s v="922-349-000-501"/>
    <s v="DocManager"/>
    <x v="308"/>
    <x v="304"/>
    <x v="295"/>
    <s v="."/>
    <x v="7"/>
    <x v="8"/>
    <x v="22"/>
    <x v="3"/>
    <x v="4"/>
    <x v="37"/>
    <x v="70"/>
    <s v="."/>
    <s v=""/>
    <s v=""/>
    <s v=""/>
    <s v="."/>
    <s v="Switzerland"/>
    <n v="85442020"/>
    <s v=""/>
    <s v=""/>
    <s v="."/>
    <x v="2"/>
    <x v="17"/>
    <s v="."/>
    <x v="13"/>
    <s v="N/A"/>
    <s v="N/A"/>
    <s v="."/>
  </r>
  <r>
    <x v="318"/>
    <s v="922-350-000-001"/>
    <s v="DocManager"/>
    <x v="309"/>
    <x v="305"/>
    <x v="296"/>
    <s v="."/>
    <x v="7"/>
    <x v="8"/>
    <x v="22"/>
    <x v="3"/>
    <x v="4"/>
    <x v="38"/>
    <x v="70"/>
    <s v="."/>
    <s v=""/>
    <s v=""/>
    <s v=""/>
    <s v="."/>
    <s v="Switzerland"/>
    <n v="85442020"/>
    <n v="0.32"/>
    <s v=""/>
    <s v="."/>
    <x v="2"/>
    <x v="17"/>
    <s v="."/>
    <x v="13"/>
    <s v="N/A"/>
    <s v="N/A"/>
    <s v="."/>
  </r>
  <r>
    <x v="319"/>
    <s v="922-350-000-021"/>
    <s v="DocManager"/>
    <x v="310"/>
    <x v="306"/>
    <x v="297"/>
    <s v="."/>
    <x v="7"/>
    <x v="8"/>
    <x v="22"/>
    <x v="3"/>
    <x v="4"/>
    <x v="35"/>
    <x v="70"/>
    <s v="."/>
    <s v=""/>
    <s v=""/>
    <s v=""/>
    <s v="."/>
    <s v="Switzerland"/>
    <n v="85442020"/>
    <s v=""/>
    <s v=""/>
    <s v="."/>
    <x v="2"/>
    <x v="17"/>
    <s v="."/>
    <x v="13"/>
    <s v="N/A"/>
    <s v="N/A"/>
    <s v="."/>
  </r>
  <r>
    <x v="320"/>
    <s v="922-350-000-101"/>
    <s v="DocManager"/>
    <x v="311"/>
    <x v="307"/>
    <x v="298"/>
    <s v="."/>
    <x v="7"/>
    <x v="8"/>
    <x v="22"/>
    <x v="3"/>
    <x v="4"/>
    <x v="38"/>
    <x v="70"/>
    <s v="."/>
    <s v=""/>
    <s v=""/>
    <s v=""/>
    <s v="."/>
    <s v="Switzerland"/>
    <n v="85442020"/>
    <n v="0.11"/>
    <s v=""/>
    <s v="."/>
    <x v="2"/>
    <x v="17"/>
    <s v="."/>
    <x v="13"/>
    <s v="N/A"/>
    <s v="N/A"/>
    <s v="."/>
  </r>
  <r>
    <x v="321"/>
    <s v="922-350-000-201"/>
    <s v="DocManager"/>
    <x v="312"/>
    <x v="308"/>
    <x v="299"/>
    <s v="."/>
    <x v="7"/>
    <x v="8"/>
    <x v="22"/>
    <x v="3"/>
    <x v="4"/>
    <x v="39"/>
    <x v="70"/>
    <s v="."/>
    <s v=""/>
    <s v=""/>
    <s v=""/>
    <s v="."/>
    <s v="Switzerland"/>
    <n v="85442020"/>
    <s v=""/>
    <s v=""/>
    <s v="."/>
    <x v="2"/>
    <x v="17"/>
    <s v="."/>
    <x v="13"/>
    <s v="N/A"/>
    <s v="N/A"/>
    <s v="."/>
  </r>
  <r>
    <x v="322"/>
    <s v="922-350-000-301"/>
    <s v="DocManager"/>
    <x v="313"/>
    <x v="309"/>
    <x v="300"/>
    <s v="."/>
    <x v="7"/>
    <x v="8"/>
    <x v="22"/>
    <x v="3"/>
    <x v="4"/>
    <x v="39"/>
    <x v="70"/>
    <s v="."/>
    <s v=""/>
    <s v=""/>
    <s v=""/>
    <s v="."/>
    <s v="Switzerland"/>
    <n v="85442020"/>
    <s v=""/>
    <s v=""/>
    <s v="."/>
    <x v="2"/>
    <x v="17"/>
    <s v="."/>
    <x v="13"/>
    <s v="N/A"/>
    <s v="N/A"/>
    <s v="."/>
  </r>
  <r>
    <x v="323"/>
    <s v="922-350-000-401"/>
    <s v="DocManager"/>
    <x v="314"/>
    <x v="310"/>
    <x v="301"/>
    <s v="."/>
    <x v="7"/>
    <x v="8"/>
    <x v="22"/>
    <x v="3"/>
    <x v="4"/>
    <x v="40"/>
    <x v="70"/>
    <s v="."/>
    <s v=""/>
    <s v=""/>
    <s v=""/>
    <s v="."/>
    <s v="Switzerland"/>
    <n v="85442020"/>
    <s v=""/>
    <s v=""/>
    <s v="."/>
    <x v="2"/>
    <x v="17"/>
    <s v="."/>
    <x v="13"/>
    <s v="N/A"/>
    <s v="N/A"/>
    <s v="."/>
  </r>
  <r>
    <x v="324"/>
    <s v="922-350-000-501"/>
    <s v="DocManager"/>
    <x v="315"/>
    <x v="311"/>
    <x v="302"/>
    <s v="."/>
    <x v="7"/>
    <x v="8"/>
    <x v="22"/>
    <x v="3"/>
    <x v="4"/>
    <x v="40"/>
    <x v="70"/>
    <s v="."/>
    <s v=""/>
    <s v=""/>
    <s v=""/>
    <s v="."/>
    <m/>
    <n v="85442020"/>
    <s v=""/>
    <s v=""/>
    <s v="."/>
    <x v="2"/>
    <x v="17"/>
    <s v="."/>
    <x v="13"/>
    <s v="N/A"/>
    <s v="N/A"/>
    <s v="."/>
  </r>
  <r>
    <x v="325"/>
    <s v="922-378-000-011"/>
    <s v="DocManager"/>
    <x v="316"/>
    <x v="312"/>
    <x v="303"/>
    <s v="."/>
    <x v="7"/>
    <x v="8"/>
    <x v="22"/>
    <x v="3"/>
    <x v="4"/>
    <x v="41"/>
    <x v="5"/>
    <s v="."/>
    <s v=""/>
    <s v=""/>
    <s v=""/>
    <s v="."/>
    <s v="Switzerland"/>
    <n v="85444221"/>
    <s v=""/>
    <s v=""/>
    <s v="."/>
    <x v="2"/>
    <x v="17"/>
    <s v="."/>
    <x v="13"/>
    <s v="N/A"/>
    <s v="N/A"/>
    <s v="."/>
  </r>
  <r>
    <x v="326"/>
    <s v="922-378-000-021"/>
    <s v="DocManager"/>
    <x v="317"/>
    <x v="313"/>
    <x v="304"/>
    <s v="."/>
    <x v="7"/>
    <x v="8"/>
    <x v="22"/>
    <x v="3"/>
    <x v="4"/>
    <x v="41"/>
    <x v="5"/>
    <s v="."/>
    <s v=""/>
    <s v=""/>
    <s v=""/>
    <s v="."/>
    <s v="Switzerland"/>
    <n v="85444221"/>
    <s v=""/>
    <s v=""/>
    <s v="."/>
    <x v="2"/>
    <x v="17"/>
    <s v="."/>
    <x v="13"/>
    <s v="N/A"/>
    <s v="N/A"/>
    <s v="."/>
  </r>
  <r>
    <x v="327"/>
    <s v="922-378-000-201"/>
    <s v="DocManager"/>
    <x v="318"/>
    <x v="314"/>
    <x v="305"/>
    <s v="."/>
    <x v="7"/>
    <x v="8"/>
    <x v="22"/>
    <x v="3"/>
    <x v="4"/>
    <x v="42"/>
    <x v="5"/>
    <s v="."/>
    <s v=""/>
    <s v=""/>
    <s v=""/>
    <s v="."/>
    <s v="Switzerland"/>
    <n v="85444221"/>
    <s v=""/>
    <s v=""/>
    <s v="."/>
    <x v="2"/>
    <x v="17"/>
    <s v="."/>
    <x v="13"/>
    <s v="N/A"/>
    <s v="N/A"/>
    <s v="."/>
  </r>
  <r>
    <x v="328"/>
    <s v="922-378-000-401"/>
    <s v="DocManager"/>
    <x v="319"/>
    <x v="315"/>
    <x v="306"/>
    <s v="."/>
    <x v="7"/>
    <x v="8"/>
    <x v="22"/>
    <x v="3"/>
    <x v="4"/>
    <x v="43"/>
    <x v="5"/>
    <s v="."/>
    <s v=""/>
    <s v=""/>
    <s v=""/>
    <s v="."/>
    <m/>
    <m/>
    <s v=""/>
    <s v=""/>
    <s v="."/>
    <x v="2"/>
    <x v="17"/>
    <s v="."/>
    <x v="13"/>
    <s v="N/A"/>
    <s v="N/A"/>
    <s v="."/>
  </r>
  <r>
    <x v="329"/>
    <s v="922-390-000-003"/>
    <s v="DocManager"/>
    <x v="320"/>
    <x v="316"/>
    <x v="307"/>
    <s v="."/>
    <x v="7"/>
    <x v="14"/>
    <x v="11"/>
    <x v="3"/>
    <x v="4"/>
    <x v="44"/>
    <x v="71"/>
    <s v="."/>
    <s v="https://catalogue.meggittsensing.com/EC390.png"/>
    <s v="https://catalogue.meggittsensing.com/EC390/"/>
    <s v="https://catalogue.meggittsensing.com/EC390/"/>
    <s v="."/>
    <s v="Switzerland"/>
    <m/>
    <s v=""/>
    <s v=""/>
    <s v="."/>
    <x v="2"/>
    <x v="17"/>
    <s v="."/>
    <x v="13"/>
    <s v="N/A"/>
    <s v="N/A"/>
    <s v="."/>
  </r>
  <r>
    <x v="330"/>
    <s v="922-439-000-001"/>
    <s v="DocManager"/>
    <x v="321"/>
    <x v="317"/>
    <x v="308"/>
    <s v="."/>
    <x v="7"/>
    <x v="1"/>
    <x v="19"/>
    <x v="3"/>
    <x v="4"/>
    <x v="30"/>
    <x v="33"/>
    <s v="."/>
    <s v="https://catalogue.meggittsensing.com/VE210.png"/>
    <s v="https://catalogue.meggittsensing.com/VE210-en-datasheet.pdf"/>
    <s v="https://catalogue.meggittsensing.com/VE210/"/>
    <s v="."/>
    <s v="Switzerland"/>
    <n v="85442020"/>
    <s v=""/>
    <s v=""/>
    <s v="."/>
    <x v="2"/>
    <x v="17"/>
    <s v="."/>
    <x v="13"/>
    <s v="N/A"/>
    <s v="N/A"/>
    <s v="."/>
  </r>
  <r>
    <x v="331"/>
    <s v="922-439-000-102"/>
    <s v="DocManager"/>
    <x v="322"/>
    <x v="318"/>
    <x v="309"/>
    <s v="."/>
    <x v="7"/>
    <x v="1"/>
    <x v="19"/>
    <x v="3"/>
    <x v="4"/>
    <x v="30"/>
    <x v="33"/>
    <s v="."/>
    <s v="https://catalogue.meggittsensing.com/VE210.png"/>
    <s v="https://catalogue.meggittsensing.com/VE210-en-datasheet.pdf"/>
    <s v="https://catalogue.meggittsensing.com/VE210/"/>
    <s v="."/>
    <s v="Switzerland"/>
    <n v="85444221"/>
    <s v=""/>
    <s v=""/>
    <s v="."/>
    <x v="2"/>
    <x v="17"/>
    <s v="."/>
    <x v="13"/>
    <s v="N/A"/>
    <s v="N/A"/>
    <s v="."/>
  </r>
  <r>
    <x v="332"/>
    <s v="922-440-000-001"/>
    <s v="DocManager"/>
    <x v="323"/>
    <x v="319"/>
    <x v="310"/>
    <s v="."/>
    <x v="7"/>
    <x v="1"/>
    <x v="19"/>
    <x v="3"/>
    <x v="4"/>
    <x v="30"/>
    <x v="33"/>
    <s v="."/>
    <s v="https://catalogue.meggittsensing.com/VE210.png"/>
    <s v="https://catalogue.meggittsensing.com/VE210-en-datasheet.pdf"/>
    <s v="https://catalogue.meggittsensing.com/VE210/"/>
    <s v="."/>
    <s v="Switzerland"/>
    <n v="85442020"/>
    <s v=""/>
    <s v=""/>
    <s v="."/>
    <x v="2"/>
    <x v="17"/>
    <s v="."/>
    <x v="13"/>
    <s v="N/A"/>
    <s v="N/A"/>
    <s v="."/>
  </r>
  <r>
    <x v="333"/>
    <s v="922-440-000-102"/>
    <s v="DocManager"/>
    <x v="324"/>
    <x v="320"/>
    <x v="311"/>
    <s v="."/>
    <x v="7"/>
    <x v="1"/>
    <x v="19"/>
    <x v="3"/>
    <x v="4"/>
    <x v="30"/>
    <x v="33"/>
    <s v="."/>
    <s v="https://catalogue.meggittsensing.com/VE210.png"/>
    <s v="https://catalogue.meggittsensing.com/VE210-en-datasheet.pdf"/>
    <s v="https://catalogue.meggittsensing.com/VE210/"/>
    <s v="."/>
    <s v="Switzerland"/>
    <n v="85442020"/>
    <s v=""/>
    <s v=""/>
    <s v="."/>
    <x v="2"/>
    <x v="17"/>
    <s v="."/>
    <x v="13"/>
    <s v="N/A"/>
    <s v="N/A"/>
    <s v="."/>
  </r>
  <r>
    <x v="334"/>
    <s v="922-453-000-011"/>
    <s v="DocManager"/>
    <x v="325"/>
    <x v="321"/>
    <x v="312"/>
    <s v="."/>
    <x v="7"/>
    <x v="8"/>
    <x v="13"/>
    <x v="3"/>
    <x v="4"/>
    <x v="31"/>
    <x v="72"/>
    <s v="."/>
    <s v=""/>
    <s v=""/>
    <s v=""/>
    <s v="."/>
    <s v="Switzerland"/>
    <n v="85444221"/>
    <s v=""/>
    <s v=""/>
    <s v="."/>
    <x v="2"/>
    <x v="17"/>
    <s v="."/>
    <x v="13"/>
    <s v="N/A"/>
    <s v="N/A"/>
    <s v="."/>
  </r>
  <r>
    <x v="335"/>
    <s v="922-622-000-001"/>
    <s v="DocManager"/>
    <x v="326"/>
    <x v="322"/>
    <x v="313"/>
    <s v="."/>
    <x v="7"/>
    <x v="11"/>
    <x v="20"/>
    <x v="3"/>
    <x v="4"/>
    <x v="32"/>
    <x v="69"/>
    <s v="."/>
    <s v=""/>
    <s v=""/>
    <s v=""/>
    <s v="."/>
    <s v="France"/>
    <m/>
    <s v=""/>
    <s v=""/>
    <s v="."/>
    <x v="2"/>
    <x v="17"/>
    <s v="."/>
    <x v="13"/>
    <s v="N/A"/>
    <s v="N/A"/>
    <s v="."/>
  </r>
  <r>
    <x v="336"/>
    <s v="922-632-000-001"/>
    <s v="DocManager"/>
    <x v="327"/>
    <x v="323"/>
    <x v="314"/>
    <s v="."/>
    <x v="7"/>
    <x v="11"/>
    <x v="19"/>
    <x v="3"/>
    <x v="4"/>
    <x v="32"/>
    <x v="69"/>
    <s v="."/>
    <s v=""/>
    <s v=""/>
    <s v=""/>
    <s v="."/>
    <s v="France"/>
    <m/>
    <s v=""/>
    <s v=""/>
    <s v="."/>
    <x v="2"/>
    <x v="17"/>
    <s v="."/>
    <x v="13"/>
    <s v="N/A"/>
    <s v="N/A"/>
    <s v="."/>
  </r>
  <r>
    <x v="337"/>
    <s v="922-632-000-101"/>
    <s v="DocManager"/>
    <x v="328"/>
    <x v="324"/>
    <x v="315"/>
    <s v="."/>
    <x v="7"/>
    <x v="11"/>
    <x v="19"/>
    <x v="3"/>
    <x v="4"/>
    <x v="32"/>
    <x v="69"/>
    <s v="."/>
    <s v=""/>
    <s v=""/>
    <s v=""/>
    <s v="."/>
    <s v="France"/>
    <m/>
    <s v=""/>
    <s v=""/>
    <s v="."/>
    <x v="2"/>
    <x v="17"/>
    <s v="."/>
    <x v="13"/>
    <s v="N/A"/>
    <s v="N/A"/>
    <s v="."/>
  </r>
  <r>
    <x v="338"/>
    <s v="923-109-000-002"/>
    <s v="DocManager"/>
    <x v="329"/>
    <x v="325"/>
    <x v="316"/>
    <s v="."/>
    <x v="7"/>
    <x v="14"/>
    <x v="22"/>
    <x v="3"/>
    <x v="4"/>
    <x v="45"/>
    <x v="28"/>
    <s v="."/>
    <s v=""/>
    <s v=""/>
    <s v=""/>
    <s v="."/>
    <s v="Switzerland"/>
    <n v="85442020"/>
    <s v=""/>
    <s v=""/>
    <s v="."/>
    <x v="2"/>
    <x v="17"/>
    <s v="."/>
    <x v="13"/>
    <s v="N/A"/>
    <s v="N/A"/>
    <s v="."/>
  </r>
  <r>
    <x v="339"/>
    <s v="923-112-000-003"/>
    <s v="DocManager"/>
    <x v="330"/>
    <x v="326"/>
    <x v="317"/>
    <s v="."/>
    <x v="7"/>
    <x v="14"/>
    <x v="22"/>
    <x v="3"/>
    <x v="4"/>
    <x v="45"/>
    <x v="28"/>
    <s v="."/>
    <s v="https://catalogue.meggittsensing.com/ED120.png"/>
    <s v="https://catalogue.meggittsensing.com/CV214-en-datasheet.pdf"/>
    <s v="https://catalogue.meggittsensing.com/ED120/"/>
    <s v="."/>
    <s v="Switzerland"/>
    <m/>
    <s v=""/>
    <s v=""/>
    <s v="."/>
    <x v="2"/>
    <x v="17"/>
    <s v="."/>
    <x v="13"/>
    <s v="N/A"/>
    <s v="N/A"/>
    <s v="."/>
  </r>
  <r>
    <x v="340"/>
    <s v="923-115-000-002"/>
    <s v="DocManager"/>
    <x v="331"/>
    <x v="327"/>
    <x v="318"/>
    <s v="."/>
    <x v="7"/>
    <x v="1"/>
    <x v="14"/>
    <x v="3"/>
    <x v="4"/>
    <x v="46"/>
    <x v="73"/>
    <s v="."/>
    <s v=""/>
    <s v=""/>
    <s v=""/>
    <s v="."/>
    <s v="Switzerland"/>
    <n v="85444221"/>
    <s v=""/>
    <s v=""/>
    <s v="."/>
    <x v="2"/>
    <x v="17"/>
    <s v="."/>
    <x v="13"/>
    <s v="N/A"/>
    <s v="N/A"/>
    <s v="."/>
  </r>
  <r>
    <x v="341"/>
    <s v="923-115-000-202"/>
    <s v="DocManager"/>
    <x v="332"/>
    <x v="327"/>
    <x v="319"/>
    <s v="."/>
    <x v="7"/>
    <x v="1"/>
    <x v="14"/>
    <x v="3"/>
    <x v="4"/>
    <x v="47"/>
    <x v="73"/>
    <s v="."/>
    <s v=""/>
    <s v=""/>
    <s v=""/>
    <s v="."/>
    <s v="Switzerland"/>
    <n v="85442020"/>
    <s v=""/>
    <s v=""/>
    <s v="."/>
    <x v="2"/>
    <x v="17"/>
    <s v="."/>
    <x v="13"/>
    <s v="N/A"/>
    <s v="N/A"/>
    <s v="."/>
  </r>
  <r>
    <x v="342"/>
    <s v="923-115-000-302"/>
    <s v="DocManager"/>
    <x v="333"/>
    <x v="327"/>
    <x v="320"/>
    <s v="."/>
    <x v="7"/>
    <x v="1"/>
    <x v="14"/>
    <x v="3"/>
    <x v="4"/>
    <x v="48"/>
    <x v="73"/>
    <s v="."/>
    <s v=""/>
    <s v=""/>
    <s v=""/>
    <s v="."/>
    <s v="Switzerland"/>
    <n v="85442020"/>
    <s v=""/>
    <s v=""/>
    <s v="."/>
    <x v="2"/>
    <x v="17"/>
    <s v="."/>
    <x v="13"/>
    <s v="N/A"/>
    <s v="N/A"/>
    <s v="."/>
  </r>
  <r>
    <x v="343"/>
    <s v="923-120-000-012"/>
    <s v="DocManager"/>
    <x v="334"/>
    <x v="328"/>
    <x v="321"/>
    <s v="."/>
    <x v="7"/>
    <x v="15"/>
    <x v="22"/>
    <x v="3"/>
    <x v="4"/>
    <x v="32"/>
    <x v="74"/>
    <s v="."/>
    <s v=""/>
    <s v=""/>
    <s v=""/>
    <s v="."/>
    <s v="Switzerland"/>
    <n v="85442020"/>
    <s v=""/>
    <s v=""/>
    <s v="."/>
    <x v="2"/>
    <x v="17"/>
    <s v="."/>
    <x v="13"/>
    <s v="N/A"/>
    <s v="N/A"/>
    <s v="."/>
  </r>
  <r>
    <x v="344"/>
    <s v="923-120-000-113"/>
    <s v="DocManager"/>
    <x v="335"/>
    <x v="329"/>
    <x v="322"/>
    <s v="."/>
    <x v="7"/>
    <x v="14"/>
    <x v="22"/>
    <x v="3"/>
    <x v="4"/>
    <x v="32"/>
    <x v="74"/>
    <s v="."/>
    <s v=""/>
    <s v=""/>
    <s v=""/>
    <s v="."/>
    <s v="Switzerland"/>
    <n v="85442020"/>
    <s v=""/>
    <s v=""/>
    <s v="."/>
    <x v="2"/>
    <x v="17"/>
    <s v="."/>
    <x v="13"/>
    <s v="N/A"/>
    <s v="N/A"/>
    <s v="."/>
  </r>
  <r>
    <x v="345"/>
    <s v="923-121-000-012"/>
    <s v="DocManager"/>
    <x v="336"/>
    <x v="330"/>
    <x v="323"/>
    <s v="."/>
    <x v="7"/>
    <x v="15"/>
    <x v="22"/>
    <x v="3"/>
    <x v="4"/>
    <x v="49"/>
    <x v="75"/>
    <s v="."/>
    <s v="https://catalogue.meggittsensing.com/ED121.png"/>
    <s v="https://catalogue.meggittsensing.com/CV214-en-datasheet.pdf"/>
    <s v="https://catalogue.meggittsensing.com/ED121/"/>
    <s v="."/>
    <s v="Switzerland"/>
    <n v="85442020"/>
    <s v=""/>
    <s v=""/>
    <s v="."/>
    <x v="2"/>
    <x v="17"/>
    <s v="."/>
    <x v="13"/>
    <s v="N/A"/>
    <s v="N/A"/>
    <s v="."/>
  </r>
  <r>
    <x v="346"/>
    <s v="924-139-000-002"/>
    <s v="DocManager"/>
    <x v="337"/>
    <x v="331"/>
    <x v="324"/>
    <s v="."/>
    <x v="7"/>
    <x v="1"/>
    <x v="14"/>
    <x v="3"/>
    <x v="4"/>
    <x v="29"/>
    <x v="76"/>
    <s v="."/>
    <s v="https://catalogue.meggittsensing.com/EE139.png"/>
    <s v="https://catalogue.meggittsensing.com/EE139/"/>
    <s v="https://catalogue.meggittsensing.com/EE139/"/>
    <s v="."/>
    <s v="Switzerland"/>
    <n v="85442020"/>
    <s v=""/>
    <s v=""/>
    <s v="."/>
    <x v="2"/>
    <x v="17"/>
    <s v="."/>
    <x v="13"/>
    <s v="N/A"/>
    <s v="N/A"/>
    <s v="."/>
  </r>
  <r>
    <x v="347"/>
    <s v="924-143-000-002"/>
    <s v="DocManager"/>
    <x v="338"/>
    <x v="332"/>
    <x v="325"/>
    <s v="."/>
    <x v="7"/>
    <x v="1"/>
    <x v="14"/>
    <x v="3"/>
    <x v="4"/>
    <x v="30"/>
    <x v="77"/>
    <s v="."/>
    <s v="https://catalogue.meggittsensing.com/EE143.png"/>
    <s v="https://catalogue.meggittsensing.com/EE143/"/>
    <s v="https://catalogue.meggittsensing.com/EE143/"/>
    <s v="."/>
    <s v="Switzerland"/>
    <n v="85442020"/>
    <s v=""/>
    <s v=""/>
    <s v="."/>
    <x v="2"/>
    <x v="17"/>
    <s v="."/>
    <x v="13"/>
    <s v="N/A"/>
    <s v="N/A"/>
    <s v="."/>
  </r>
  <r>
    <x v="348"/>
    <s v="943-140-000-032"/>
    <s v="DocManager"/>
    <x v="339"/>
    <x v="333"/>
    <x v="326"/>
    <s v="."/>
    <x v="7"/>
    <x v="1"/>
    <x v="19"/>
    <x v="3"/>
    <x v="4"/>
    <x v="50"/>
    <x v="45"/>
    <s v="."/>
    <s v="https://catalogue.meggittsensing.com/EH140.png"/>
    <s v="https://catalogue.meggittsensing.com/EH140-en-datasheet.pdf"/>
    <s v="https://catalogue.meggittsensing.com/EH140/"/>
    <s v="."/>
    <s v="Switzerland"/>
    <n v="85444221"/>
    <s v=""/>
    <s v=""/>
    <s v="."/>
    <x v="2"/>
    <x v="17"/>
    <s v="."/>
    <x v="13"/>
    <s v="N/A"/>
    <s v="N/A"/>
    <s v="."/>
  </r>
  <r>
    <x v="349"/>
    <s v="943-140-000-132"/>
    <s v="DocManager"/>
    <x v="340"/>
    <x v="334"/>
    <x v="326"/>
    <s v="."/>
    <x v="7"/>
    <x v="1"/>
    <x v="19"/>
    <x v="3"/>
    <x v="4"/>
    <x v="50"/>
    <x v="45"/>
    <s v="."/>
    <s v="https://catalogue.meggittsensing.com/AE119.png"/>
    <s v="https://catalogue.meggittsensing.com/AE119-en-datasheet.pdf"/>
    <s v="https://catalogue.meggittsensing.com/AE119/"/>
    <s v="."/>
    <s v="Switzerland"/>
    <n v="85444221"/>
    <s v=""/>
    <s v=""/>
    <s v="."/>
    <x v="2"/>
    <x v="17"/>
    <s v="."/>
    <x v="13"/>
    <s v="N/A"/>
    <s v="N/A"/>
    <s v="."/>
  </r>
  <r>
    <x v="350"/>
    <s v="957.11.07.0117"/>
    <s v="DocManager"/>
    <x v="341"/>
    <x v="335"/>
    <x v="327"/>
    <s v="."/>
    <x v="7"/>
    <x v="6"/>
    <x v="13"/>
    <x v="3"/>
    <x v="4"/>
    <x v="51"/>
    <x v="18"/>
    <s v="."/>
    <s v=""/>
    <s v=""/>
    <s v=""/>
    <s v="."/>
    <m/>
    <m/>
    <s v=""/>
    <s v=""/>
    <s v="."/>
    <x v="2"/>
    <x v="3"/>
    <s v="."/>
    <x v="13"/>
    <s v="N/A"/>
    <s v="N/A"/>
    <s v="."/>
  </r>
  <r>
    <x v="351"/>
    <s v="957.34.20.4888"/>
    <s v="DocManager"/>
    <x v="342"/>
    <x v="336"/>
    <x v="328"/>
    <s v="."/>
    <x v="7"/>
    <x v="16"/>
    <x v="14"/>
    <x v="3"/>
    <x v="4"/>
    <x v="5"/>
    <x v="78"/>
    <s v="."/>
    <s v="https://catalogue.meggittsensing.com/K209.png"/>
    <s v="https://catalogue.meggittsensing.com/K209-en-datasheet.pdf"/>
    <s v="https://catalogue.meggittsensing.com/K209/"/>
    <s v="."/>
    <m/>
    <m/>
    <s v=""/>
    <s v=""/>
    <s v="."/>
    <x v="2"/>
    <x v="18"/>
    <s v="."/>
    <x v="13"/>
    <s v="N/A"/>
    <s v="N/A"/>
    <s v="."/>
  </r>
  <r>
    <x v="352"/>
    <s v="957.34.20.5066"/>
    <s v="DocManager"/>
    <x v="343"/>
    <x v="337"/>
    <x v="329"/>
    <s v="."/>
    <x v="7"/>
    <x v="1"/>
    <x v="14"/>
    <x v="3"/>
    <x v="4"/>
    <x v="5"/>
    <x v="78"/>
    <s v="."/>
    <s v="https://catalogue.meggittsensing.com/K210.png"/>
    <s v="https://catalogue.meggittsensing.com/K210-en-datasheet.pdf"/>
    <s v="https://catalogue.meggittsensing.com/K210/"/>
    <s v="."/>
    <s v="Italy"/>
    <n v="85444992"/>
    <n v="1E-3"/>
    <s v=""/>
    <s v="."/>
    <x v="2"/>
    <x v="18"/>
    <s v="."/>
    <x v="13"/>
    <s v="N/A"/>
    <s v="N/A"/>
    <s v="."/>
  </r>
  <r>
    <x v="353"/>
    <s v="957.34.30.4088"/>
    <s v="DocManager"/>
    <x v="344"/>
    <x v="338"/>
    <x v="330"/>
    <s v="."/>
    <x v="7"/>
    <x v="16"/>
    <x v="14"/>
    <x v="3"/>
    <x v="4"/>
    <x v="5"/>
    <x v="78"/>
    <s v="."/>
    <s v="https://catalogue.meggittsensing.com/K309.png"/>
    <s v="https://catalogue.meggittsensing.com/wp-content/uploads/2021/03/DS_K309-en.pdf"/>
    <s v="https://catalogue.meggittsensing.com/K309/"/>
    <s v="."/>
    <m/>
    <m/>
    <s v=""/>
    <s v=""/>
    <s v="."/>
    <x v="2"/>
    <x v="18"/>
    <s v="."/>
    <x v="13"/>
    <s v="N/A"/>
    <s v="N/A"/>
    <s v="."/>
  </r>
  <r>
    <x v="354"/>
    <s v="957.34.30.5066"/>
    <s v="DocManager"/>
    <x v="345"/>
    <x v="339"/>
    <x v="331"/>
    <s v="."/>
    <x v="7"/>
    <x v="1"/>
    <x v="14"/>
    <x v="3"/>
    <x v="4"/>
    <x v="5"/>
    <x v="78"/>
    <s v="."/>
    <s v="https://catalogue.meggittsensing.com/K310.png"/>
    <s v="https://catalogue.meggittsensing.com/K310-en-datasheet.pdf"/>
    <s v="https://catalogue.meggittsensing.com/K310/"/>
    <s v="."/>
    <m/>
    <m/>
    <s v=""/>
    <s v=""/>
    <s v="."/>
    <x v="2"/>
    <x v="18"/>
    <s v="."/>
    <x v="13"/>
    <s v="N/A"/>
    <s v="N/A"/>
    <s v="."/>
  </r>
  <r>
    <x v="355"/>
    <s v="957.34.50.4888"/>
    <s v="DocManager"/>
    <x v="346"/>
    <x v="340"/>
    <x v="332"/>
    <s v="."/>
    <x v="7"/>
    <x v="16"/>
    <x v="14"/>
    <x v="3"/>
    <x v="4"/>
    <x v="5"/>
    <x v="78"/>
    <s v="."/>
    <s v="https://catalogue.meggittsensing.com/LS12x.png"/>
    <s v="https://catalogue.meggittsensing.com/K509/"/>
    <s v="https://catalogue.meggittsensing.com/K509/"/>
    <s v="."/>
    <m/>
    <m/>
    <s v=""/>
    <s v=""/>
    <s v="."/>
    <x v="2"/>
    <x v="18"/>
    <s v="."/>
    <x v="13"/>
    <s v="N/A"/>
    <s v="N/A"/>
    <s v="."/>
  </r>
  <r>
    <x v="356"/>
    <s v="957.34.60.4888"/>
    <s v="DocManager"/>
    <x v="347"/>
    <x v="341"/>
    <x v="333"/>
    <s v="."/>
    <x v="7"/>
    <x v="16"/>
    <x v="14"/>
    <x v="3"/>
    <x v="4"/>
    <x v="5"/>
    <x v="78"/>
    <s v="."/>
    <s v=""/>
    <s v=""/>
    <s v=""/>
    <s v="."/>
    <m/>
    <m/>
    <s v=""/>
    <s v=""/>
    <s v="."/>
    <x v="2"/>
    <x v="18"/>
    <s v="."/>
    <x v="13"/>
    <s v="N/A"/>
    <s v="N/A"/>
    <s v="."/>
  </r>
  <r>
    <x v="357"/>
    <s v="957.34.80.4888"/>
    <s v="DocManager"/>
    <x v="348"/>
    <x v="342"/>
    <x v="334"/>
    <s v="."/>
    <x v="7"/>
    <x v="16"/>
    <x v="14"/>
    <x v="3"/>
    <x v="4"/>
    <x v="5"/>
    <x v="78"/>
    <s v="."/>
    <s v=""/>
    <s v=""/>
    <s v=""/>
    <s v="."/>
    <m/>
    <m/>
    <s v=""/>
    <s v=""/>
    <s v="."/>
    <x v="2"/>
    <x v="18"/>
    <s v="."/>
    <x v="13"/>
    <s v="N/A"/>
    <s v="N/A"/>
    <s v="."/>
  </r>
  <r>
    <x v="358"/>
    <s v="957.35.20.2000"/>
    <s v="DocManager"/>
    <x v="349"/>
    <x v="343"/>
    <x v="335"/>
    <s v="."/>
    <x v="7"/>
    <x v="15"/>
    <x v="22"/>
    <x v="3"/>
    <x v="4"/>
    <x v="5"/>
    <x v="78"/>
    <s v="."/>
    <s v=""/>
    <s v=""/>
    <s v=""/>
    <s v="."/>
    <m/>
    <m/>
    <s v=""/>
    <s v=""/>
    <s v="."/>
    <x v="2"/>
    <x v="18"/>
    <s v="."/>
    <x v="13"/>
    <s v="N/A"/>
    <s v="N/A"/>
    <s v="."/>
  </r>
  <r>
    <x v="359"/>
    <s v="957.35.20.3000"/>
    <s v="DocManager"/>
    <x v="350"/>
    <x v="344"/>
    <x v="336"/>
    <s v="."/>
    <x v="7"/>
    <x v="1"/>
    <x v="13"/>
    <x v="3"/>
    <x v="4"/>
    <x v="5"/>
    <x v="78"/>
    <s v="."/>
    <s v=""/>
    <s v=""/>
    <s v=""/>
    <s v="."/>
    <s v="Switzerland"/>
    <n v="85442020"/>
    <n v="0"/>
    <s v=""/>
    <s v="."/>
    <x v="2"/>
    <x v="18"/>
    <s v="."/>
    <x v="13"/>
    <s v="N/A"/>
    <s v="N/A"/>
    <s v="."/>
  </r>
  <r>
    <x v="360"/>
    <s v="957.35.20.4999"/>
    <s v="DocManager"/>
    <x v="351"/>
    <x v="345"/>
    <x v="337"/>
    <s v="."/>
    <x v="7"/>
    <x v="8"/>
    <x v="22"/>
    <x v="3"/>
    <x v="4"/>
    <x v="5"/>
    <x v="78"/>
    <s v="."/>
    <s v=""/>
    <s v=""/>
    <s v=""/>
    <s v="."/>
    <m/>
    <m/>
    <s v=""/>
    <s v=""/>
    <s v="."/>
    <x v="2"/>
    <x v="18"/>
    <s v="."/>
    <x v="13"/>
    <s v="N/A"/>
    <s v="N/A"/>
    <s v="."/>
  </r>
  <r>
    <x v="361"/>
    <s v="957.35.24.2000"/>
    <s v="DocManager"/>
    <x v="352"/>
    <x v="346"/>
    <x v="338"/>
    <s v="."/>
    <x v="7"/>
    <x v="14"/>
    <x v="22"/>
    <x v="3"/>
    <x v="4"/>
    <x v="5"/>
    <x v="78"/>
    <s v="."/>
    <s v=""/>
    <s v=""/>
    <s v=""/>
    <s v="."/>
    <m/>
    <m/>
    <s v=""/>
    <s v=""/>
    <s v="."/>
    <x v="2"/>
    <x v="18"/>
    <s v="."/>
    <x v="13"/>
    <s v="N/A"/>
    <s v="N/A"/>
    <s v="."/>
  </r>
  <r>
    <x v="362"/>
    <s v="957.36.05.0300"/>
    <s v="DocManager"/>
    <x v="353"/>
    <x v="347"/>
    <x v="339"/>
    <s v="."/>
    <x v="7"/>
    <x v="1"/>
    <x v="19"/>
    <x v="3"/>
    <x v="4"/>
    <x v="5"/>
    <x v="78"/>
    <s v="."/>
    <s v=""/>
    <s v=""/>
    <s v=""/>
    <s v="."/>
    <s v="Switzerland"/>
    <n v="85444991"/>
    <n v="4.2999999999999997E-2"/>
    <s v=""/>
    <s v="."/>
    <x v="2"/>
    <x v="18"/>
    <s v="."/>
    <x v="13"/>
    <s v="N/A"/>
    <s v="N/A"/>
    <s v="."/>
  </r>
  <r>
    <x v="363"/>
    <s v="957.37.01.3500"/>
    <s v="DocManager"/>
    <x v="354"/>
    <x v="348"/>
    <x v="340"/>
    <s v="."/>
    <x v="7"/>
    <x v="13"/>
    <x v="4"/>
    <x v="3"/>
    <x v="4"/>
    <x v="5"/>
    <x v="78"/>
    <s v="."/>
    <s v=""/>
    <s v=""/>
    <s v=""/>
    <s v="."/>
    <m/>
    <m/>
    <s v=""/>
    <s v=""/>
    <s v="."/>
    <x v="2"/>
    <x v="18"/>
    <s v="."/>
    <x v="13"/>
    <s v="N/A"/>
    <s v="N/A"/>
    <s v="."/>
  </r>
  <r>
    <x v="364"/>
    <s v="957.37.01.3500U"/>
    <s v="DocManager"/>
    <x v="355"/>
    <x v="349"/>
    <x v="341"/>
    <s v="."/>
    <x v="7"/>
    <x v="13"/>
    <x v="4"/>
    <x v="3"/>
    <x v="4"/>
    <x v="5"/>
    <x v="78"/>
    <s v="."/>
    <s v=""/>
    <s v=""/>
    <s v=""/>
    <s v="."/>
    <m/>
    <m/>
    <s v=""/>
    <s v=""/>
    <s v="."/>
    <x v="2"/>
    <x v="18"/>
    <s v="."/>
    <x v="13"/>
    <s v="N/A"/>
    <s v="N/A"/>
    <s v="."/>
  </r>
  <r>
    <x v="365"/>
    <s v="957.37.11.6555"/>
    <s v="DocManager"/>
    <x v="356"/>
    <x v="350"/>
    <x v="342"/>
    <s v="."/>
    <x v="7"/>
    <x v="17"/>
    <x v="24"/>
    <x v="3"/>
    <x v="4"/>
    <x v="5"/>
    <x v="78"/>
    <s v="."/>
    <s v=""/>
    <s v=""/>
    <s v=""/>
    <s v="."/>
    <m/>
    <m/>
    <s v=""/>
    <s v=""/>
    <s v="."/>
    <x v="2"/>
    <x v="18"/>
    <s v="."/>
    <x v="13"/>
    <s v="N/A"/>
    <s v="N/A"/>
    <s v="."/>
  </r>
  <r>
    <x v="366"/>
    <s v="957.37.20.4999Z"/>
    <s v="DocManager"/>
    <x v="357"/>
    <x v="351"/>
    <x v="343"/>
    <s v="."/>
    <x v="7"/>
    <x v="8"/>
    <x v="22"/>
    <x v="3"/>
    <x v="4"/>
    <x v="5"/>
    <x v="78"/>
    <s v="."/>
    <s v=""/>
    <s v=""/>
    <s v=""/>
    <s v="."/>
    <m/>
    <m/>
    <s v=""/>
    <s v=""/>
    <s v="."/>
    <x v="2"/>
    <x v="18"/>
    <s v="."/>
    <x v="13"/>
    <s v="N/A"/>
    <s v="N/A"/>
    <s v="."/>
  </r>
  <r>
    <x v="367"/>
    <s v="957.37.22.2666"/>
    <s v="DocManager"/>
    <x v="358"/>
    <x v="352"/>
    <x v="344"/>
    <s v="."/>
    <x v="7"/>
    <x v="6"/>
    <x v="13"/>
    <x v="3"/>
    <x v="4"/>
    <x v="5"/>
    <x v="78"/>
    <s v="."/>
    <s v=""/>
    <s v=""/>
    <s v=""/>
    <s v="."/>
    <s v="Switzerland"/>
    <n v="85442010"/>
    <n v="1E-3"/>
    <s v=""/>
    <s v="."/>
    <x v="2"/>
    <x v="18"/>
    <s v="."/>
    <x v="13"/>
    <s v="N/A"/>
    <s v="N/A"/>
    <s v="."/>
  </r>
  <r>
    <x v="368"/>
    <s v="958.11.21.0003"/>
    <s v="DocManager"/>
    <x v="359"/>
    <x v="353"/>
    <x v="345"/>
    <s v="."/>
    <x v="7"/>
    <x v="4"/>
    <x v="7"/>
    <x v="3"/>
    <x v="4"/>
    <x v="5"/>
    <x v="79"/>
    <s v="."/>
    <s v=""/>
    <s v=""/>
    <s v=""/>
    <s v="."/>
    <m/>
    <n v="83071000"/>
    <s v=""/>
    <s v=""/>
    <s v="."/>
    <x v="2"/>
    <x v="3"/>
    <s v="."/>
    <x v="13"/>
    <s v="N/A"/>
    <s v="N/A"/>
    <s v="."/>
  </r>
  <r>
    <x v="369"/>
    <s v="958.11.21.0006"/>
    <s v="DocManager"/>
    <x v="359"/>
    <x v="353"/>
    <x v="346"/>
    <s v="."/>
    <x v="7"/>
    <x v="4"/>
    <x v="7"/>
    <x v="3"/>
    <x v="4"/>
    <x v="5"/>
    <x v="79"/>
    <s v="."/>
    <s v=""/>
    <s v=""/>
    <s v=""/>
    <s v="."/>
    <m/>
    <m/>
    <s v=""/>
    <s v=""/>
    <s v="."/>
    <x v="2"/>
    <x v="3"/>
    <s v="."/>
    <x v="13"/>
    <s v="N/A"/>
    <s v="N/A"/>
    <s v="."/>
  </r>
  <r>
    <x v="370"/>
    <s v="958.11.21.0100"/>
    <s v="DocManager"/>
    <x v="360"/>
    <x v="353"/>
    <x v="347"/>
    <s v="."/>
    <x v="7"/>
    <x v="18"/>
    <x v="25"/>
    <x v="3"/>
    <x v="4"/>
    <x v="5"/>
    <x v="79"/>
    <s v="."/>
    <s v=""/>
    <s v=""/>
    <s v=""/>
    <s v="."/>
    <s v="Italy"/>
    <n v="83071000"/>
    <s v=""/>
    <s v=""/>
    <s v="."/>
    <x v="2"/>
    <x v="3"/>
    <s v="."/>
    <x v="13"/>
    <s v="N/A"/>
    <s v="N/A"/>
    <s v="."/>
  </r>
  <r>
    <x v="371"/>
    <s v="958.11.21.0253"/>
    <s v="DocManager"/>
    <x v="359"/>
    <x v="353"/>
    <x v="348"/>
    <s v="."/>
    <x v="7"/>
    <x v="4"/>
    <x v="7"/>
    <x v="3"/>
    <x v="4"/>
    <x v="5"/>
    <x v="79"/>
    <s v="."/>
    <s v=""/>
    <s v=""/>
    <s v=""/>
    <s v="."/>
    <s v="Germany"/>
    <n v="83071000"/>
    <s v=""/>
    <s v=""/>
    <s v="."/>
    <x v="2"/>
    <x v="3"/>
    <s v="."/>
    <x v="13"/>
    <s v="N/A"/>
    <s v="N/A"/>
    <s v="."/>
  </r>
  <r>
    <x v="372"/>
    <s v="AE119-11"/>
    <s v="DocManager"/>
    <x v="361"/>
    <x v="230"/>
    <x v="349"/>
    <s v="."/>
    <x v="26"/>
    <x v="10"/>
    <x v="14"/>
    <x v="11"/>
    <x v="16"/>
    <x v="52"/>
    <x v="80"/>
    <s v="."/>
    <m/>
    <m/>
    <m/>
    <s v="."/>
    <s v="Germany"/>
    <n v="90262000000"/>
    <n v="3.7"/>
    <n v="2E-3"/>
    <s v="."/>
    <x v="3"/>
    <x v="14"/>
    <s v="."/>
    <x v="2"/>
    <s v="No"/>
    <s v="No"/>
    <s v="."/>
  </r>
  <r>
    <x v="373"/>
    <s v="CV211-111211"/>
    <s v="DocManager"/>
    <x v="362"/>
    <x v="354"/>
    <x v="350"/>
    <s v="."/>
    <x v="28"/>
    <x v="2"/>
    <x v="17"/>
    <x v="0"/>
    <x v="0"/>
    <x v="18"/>
    <x v="81"/>
    <s v="."/>
    <m/>
    <m/>
    <m/>
    <s v="."/>
    <s v="Germany"/>
    <n v="90318000999"/>
    <n v="0.6"/>
    <n v="1E-3"/>
    <s v="."/>
    <x v="0"/>
    <x v="0"/>
    <s v="."/>
    <x v="2"/>
    <s v="No"/>
    <s v="No"/>
    <s v="."/>
  </r>
  <r>
    <x v="374"/>
    <s v="CV211-111222"/>
    <s v="DocManager"/>
    <x v="362"/>
    <x v="354"/>
    <x v="351"/>
    <s v="."/>
    <x v="28"/>
    <x v="2"/>
    <x v="17"/>
    <x v="0"/>
    <x v="0"/>
    <x v="18"/>
    <x v="81"/>
    <s v="."/>
    <m/>
    <m/>
    <m/>
    <s v="."/>
    <s v="Germany"/>
    <n v="90318000999"/>
    <n v="0.6"/>
    <n v="1E-3"/>
    <s v="."/>
    <x v="0"/>
    <x v="0"/>
    <s v="."/>
    <x v="2"/>
    <s v="No"/>
    <s v="No"/>
    <s v="."/>
  </r>
  <r>
    <x v="375"/>
    <s v="CV211-111311"/>
    <s v="DocManager"/>
    <x v="362"/>
    <x v="354"/>
    <x v="352"/>
    <s v="."/>
    <x v="28"/>
    <x v="2"/>
    <x v="17"/>
    <x v="0"/>
    <x v="0"/>
    <x v="18"/>
    <x v="81"/>
    <s v="."/>
    <m/>
    <m/>
    <m/>
    <s v="."/>
    <s v="Germany"/>
    <n v="90318000999"/>
    <n v="0.6"/>
    <n v="1E-3"/>
    <s v="."/>
    <x v="0"/>
    <x v="0"/>
    <s v="."/>
    <x v="2"/>
    <s v="No"/>
    <s v="No"/>
    <s v="."/>
  </r>
  <r>
    <x v="376"/>
    <s v="CV211-111323"/>
    <s v="DocManager"/>
    <x v="362"/>
    <x v="354"/>
    <x v="353"/>
    <s v="."/>
    <x v="28"/>
    <x v="2"/>
    <x v="17"/>
    <x v="0"/>
    <x v="0"/>
    <x v="18"/>
    <x v="81"/>
    <s v="."/>
    <m/>
    <m/>
    <m/>
    <s v="."/>
    <s v="Germany"/>
    <n v="90318000999"/>
    <n v="0.6"/>
    <n v="1E-3"/>
    <s v="."/>
    <x v="0"/>
    <x v="0"/>
    <s v="."/>
    <x v="2"/>
    <s v="No"/>
    <s v="No"/>
    <s v="."/>
  </r>
  <r>
    <x v="377"/>
    <s v="CV211-112222"/>
    <s v="DocManager"/>
    <x v="362"/>
    <x v="354"/>
    <x v="354"/>
    <s v="."/>
    <x v="28"/>
    <x v="2"/>
    <x v="17"/>
    <x v="0"/>
    <x v="0"/>
    <x v="18"/>
    <x v="81"/>
    <s v="."/>
    <m/>
    <m/>
    <m/>
    <s v="."/>
    <s v="Germany"/>
    <n v="90318000999"/>
    <n v="0.6"/>
    <n v="1E-3"/>
    <s v="."/>
    <x v="0"/>
    <x v="0"/>
    <s v="."/>
    <x v="2"/>
    <s v="No"/>
    <s v="No"/>
    <s v="."/>
  </r>
  <r>
    <x v="378"/>
    <s v="CV211-112323"/>
    <s v="DocManager"/>
    <x v="362"/>
    <x v="354"/>
    <x v="355"/>
    <s v="."/>
    <x v="28"/>
    <x v="2"/>
    <x v="17"/>
    <x v="0"/>
    <x v="0"/>
    <x v="18"/>
    <x v="81"/>
    <s v="."/>
    <m/>
    <m/>
    <m/>
    <s v="."/>
    <s v="Germany"/>
    <n v="90318000999"/>
    <n v="0.6"/>
    <n v="1E-3"/>
    <s v="."/>
    <x v="0"/>
    <x v="0"/>
    <s v="."/>
    <x v="2"/>
    <s v="No"/>
    <s v="No"/>
    <s v="."/>
  </r>
  <r>
    <x v="379"/>
    <s v="CV211-113111"/>
    <s v="DocManager"/>
    <x v="362"/>
    <x v="354"/>
    <x v="356"/>
    <s v="."/>
    <x v="28"/>
    <x v="2"/>
    <x v="17"/>
    <x v="0"/>
    <x v="0"/>
    <x v="18"/>
    <x v="81"/>
    <s v="."/>
    <m/>
    <m/>
    <m/>
    <s v="."/>
    <s v="Germany"/>
    <n v="90318000999"/>
    <n v="0.6"/>
    <n v="1E-3"/>
    <s v="."/>
    <x v="0"/>
    <x v="0"/>
    <s v="."/>
    <x v="2"/>
    <s v="No"/>
    <s v="No"/>
    <s v="."/>
  </r>
  <r>
    <x v="380"/>
    <s v="CV211-121211"/>
    <s v="DocManager"/>
    <x v="362"/>
    <x v="354"/>
    <x v="357"/>
    <s v="."/>
    <x v="28"/>
    <x v="2"/>
    <x v="17"/>
    <x v="0"/>
    <x v="0"/>
    <x v="18"/>
    <x v="81"/>
    <s v="."/>
    <m/>
    <m/>
    <m/>
    <s v="."/>
    <s v="Germany"/>
    <n v="90318000999"/>
    <n v="0.6"/>
    <n v="1E-3"/>
    <s v="."/>
    <x v="0"/>
    <x v="0"/>
    <s v="."/>
    <x v="2"/>
    <s v="No"/>
    <s v="No"/>
    <s v="."/>
  </r>
  <r>
    <x v="381"/>
    <s v="CV211-121311"/>
    <s v="DocManager"/>
    <x v="362"/>
    <x v="354"/>
    <x v="358"/>
    <s v="."/>
    <x v="28"/>
    <x v="2"/>
    <x v="17"/>
    <x v="0"/>
    <x v="0"/>
    <x v="18"/>
    <x v="81"/>
    <s v="."/>
    <m/>
    <m/>
    <m/>
    <s v="."/>
    <s v="Germany"/>
    <n v="90318000999"/>
    <n v="0.6"/>
    <n v="1E-3"/>
    <s v="."/>
    <x v="0"/>
    <x v="0"/>
    <s v="."/>
    <x v="2"/>
    <s v="No"/>
    <s v="No"/>
    <s v="."/>
  </r>
  <r>
    <x v="382"/>
    <s v="CV211-122222"/>
    <s v="DocManager"/>
    <x v="362"/>
    <x v="354"/>
    <x v="359"/>
    <s v="."/>
    <x v="28"/>
    <x v="2"/>
    <x v="17"/>
    <x v="0"/>
    <x v="0"/>
    <x v="18"/>
    <x v="81"/>
    <s v="."/>
    <m/>
    <m/>
    <m/>
    <s v="."/>
    <s v="Germany"/>
    <n v="90318000999"/>
    <n v="0.6"/>
    <n v="1E-3"/>
    <s v="."/>
    <x v="0"/>
    <x v="0"/>
    <s v="."/>
    <x v="2"/>
    <s v="No"/>
    <s v="No"/>
    <s v="."/>
  </r>
  <r>
    <x v="383"/>
    <s v="CV211-123111"/>
    <s v="DocManager"/>
    <x v="362"/>
    <x v="354"/>
    <x v="360"/>
    <s v="."/>
    <x v="28"/>
    <x v="2"/>
    <x v="17"/>
    <x v="0"/>
    <x v="0"/>
    <x v="18"/>
    <x v="81"/>
    <s v="."/>
    <m/>
    <m/>
    <m/>
    <s v="."/>
    <s v="Germany"/>
    <n v="90318000999"/>
    <n v="0.6"/>
    <n v="1E-3"/>
    <s v="."/>
    <x v="0"/>
    <x v="0"/>
    <s v="."/>
    <x v="2"/>
    <s v="No"/>
    <s v="No"/>
    <s v="."/>
  </r>
  <r>
    <x v="384"/>
    <s v="CV211-133111"/>
    <s v="DocManager"/>
    <x v="362"/>
    <x v="354"/>
    <x v="361"/>
    <s v="."/>
    <x v="28"/>
    <x v="2"/>
    <x v="17"/>
    <x v="0"/>
    <x v="0"/>
    <x v="18"/>
    <x v="81"/>
    <s v="."/>
    <m/>
    <m/>
    <m/>
    <s v="."/>
    <s v="Germany"/>
    <n v="90318000999"/>
    <n v="0.6"/>
    <n v="1E-3"/>
    <s v="."/>
    <x v="0"/>
    <x v="0"/>
    <s v="."/>
    <x v="2"/>
    <s v="No"/>
    <s v="No"/>
    <s v="."/>
  </r>
  <r>
    <x v="385"/>
    <s v="CVS100-11211"/>
    <s v="DocManager"/>
    <x v="363"/>
    <x v="355"/>
    <x v="362"/>
    <s v="."/>
    <x v="7"/>
    <x v="11"/>
    <x v="14"/>
    <x v="0"/>
    <x v="0"/>
    <x v="53"/>
    <x v="82"/>
    <s v="."/>
    <m/>
    <m/>
    <m/>
    <s v="."/>
    <s v="Germany"/>
    <n v="90319000000"/>
    <n v="0.62"/>
    <n v="1E-3"/>
    <s v="."/>
    <x v="0"/>
    <x v="19"/>
    <s v="."/>
    <x v="2"/>
    <s v="No"/>
    <s v="No"/>
    <s v="."/>
  </r>
  <r>
    <x v="386"/>
    <s v="CVS100-22221"/>
    <s v="DocManager"/>
    <x v="363"/>
    <x v="355"/>
    <x v="363"/>
    <s v="."/>
    <x v="7"/>
    <x v="12"/>
    <x v="14"/>
    <x v="0"/>
    <x v="0"/>
    <x v="15"/>
    <x v="82"/>
    <s v="."/>
    <m/>
    <m/>
    <m/>
    <s v="."/>
    <s v="Germany"/>
    <n v="90319000000"/>
    <n v="3.3"/>
    <n v="1E-3"/>
    <s v="."/>
    <x v="0"/>
    <x v="19"/>
    <s v="."/>
    <x v="39"/>
    <s v="No"/>
    <s v="No"/>
    <s v="."/>
  </r>
  <r>
    <x v="387"/>
    <s v="CVS100-31212"/>
    <s v="DocManager"/>
    <x v="364"/>
    <x v="355"/>
    <x v="364"/>
    <s v="."/>
    <x v="7"/>
    <x v="12"/>
    <x v="14"/>
    <x v="0"/>
    <x v="0"/>
    <x v="53"/>
    <x v="82"/>
    <s v="."/>
    <m/>
    <m/>
    <m/>
    <s v="."/>
    <s v="Germany"/>
    <n v="90319000000"/>
    <n v="0.62"/>
    <n v="1E-3"/>
    <s v="."/>
    <x v="0"/>
    <x v="19"/>
    <s v="."/>
    <x v="2"/>
    <s v="No"/>
    <s v="No"/>
    <s v="."/>
  </r>
  <r>
    <x v="388"/>
    <s v="CVS100-41112"/>
    <s v="DocManager"/>
    <x v="364"/>
    <x v="355"/>
    <x v="365"/>
    <s v="."/>
    <x v="7"/>
    <x v="12"/>
    <x v="14"/>
    <x v="0"/>
    <x v="0"/>
    <x v="53"/>
    <x v="82"/>
    <s v="."/>
    <m/>
    <m/>
    <m/>
    <s v="."/>
    <s v="Germany"/>
    <n v="90319000000"/>
    <n v="0.62"/>
    <n v="1E-3"/>
    <s v="."/>
    <x v="0"/>
    <x v="19"/>
    <s v="."/>
    <x v="2"/>
    <s v="No"/>
    <s v="No"/>
    <s v="."/>
  </r>
  <r>
    <x v="389"/>
    <s v="CVS100-41113"/>
    <s v="DocManager"/>
    <x v="364"/>
    <x v="355"/>
    <x v="366"/>
    <s v="."/>
    <x v="7"/>
    <x v="12"/>
    <x v="14"/>
    <x v="0"/>
    <x v="0"/>
    <x v="53"/>
    <x v="82"/>
    <s v="."/>
    <m/>
    <m/>
    <m/>
    <s v="."/>
    <s v="Germany"/>
    <n v="90319000000"/>
    <n v="0.62"/>
    <n v="1E-3"/>
    <s v="."/>
    <x v="0"/>
    <x v="19"/>
    <s v="."/>
    <x v="2"/>
    <s v="No"/>
    <s v="No"/>
    <s v="."/>
  </r>
  <r>
    <x v="390"/>
    <s v="EC119-1211"/>
    <s v="DocManager"/>
    <x v="365"/>
    <x v="356"/>
    <x v="367"/>
    <s v="."/>
    <x v="7"/>
    <x v="11"/>
    <x v="26"/>
    <x v="3"/>
    <x v="4"/>
    <x v="22"/>
    <x v="80"/>
    <s v="."/>
    <m/>
    <m/>
    <m/>
    <s v="."/>
    <s v="Germany"/>
    <n v="85442020000"/>
    <n v="0"/>
    <n v="0"/>
    <s v="."/>
    <x v="2"/>
    <x v="17"/>
    <s v="."/>
    <x v="13"/>
    <s v="N/A"/>
    <s v="N/A"/>
    <s v="."/>
  </r>
  <r>
    <x v="391"/>
    <s v="RE-002-1111"/>
    <s v="DocManager"/>
    <x v="366"/>
    <x v="357"/>
    <x v="368"/>
    <s v="."/>
    <x v="29"/>
    <x v="12"/>
    <x v="22"/>
    <x v="11"/>
    <x v="17"/>
    <x v="18"/>
    <x v="83"/>
    <s v="."/>
    <m/>
    <m/>
    <m/>
    <s v="."/>
    <s v="Germany"/>
    <n v="90319000999"/>
    <n v="0"/>
    <n v="0"/>
    <s v="."/>
    <x v="0"/>
    <x v="20"/>
    <s v="."/>
    <x v="2"/>
    <s v="No"/>
    <s v="No"/>
    <s v="."/>
  </r>
  <r>
    <x v="392"/>
    <s v="RE-002-1211"/>
    <s v="DocManager"/>
    <x v="366"/>
    <x v="357"/>
    <x v="369"/>
    <s v="."/>
    <x v="29"/>
    <x v="12"/>
    <x v="22"/>
    <x v="11"/>
    <x v="17"/>
    <x v="18"/>
    <x v="83"/>
    <s v="."/>
    <m/>
    <m/>
    <m/>
    <s v="."/>
    <s v="Germany"/>
    <n v="90319000999"/>
    <n v="0"/>
    <n v="0"/>
    <s v="."/>
    <x v="0"/>
    <x v="20"/>
    <s v="."/>
    <x v="2"/>
    <s v="No"/>
    <s v="No"/>
    <s v="."/>
  </r>
  <r>
    <x v="393"/>
    <s v="RE-002-1223"/>
    <s v="DocManager"/>
    <x v="366"/>
    <x v="357"/>
    <x v="370"/>
    <s v="."/>
    <x v="29"/>
    <x v="12"/>
    <x v="22"/>
    <x v="11"/>
    <x v="17"/>
    <x v="18"/>
    <x v="83"/>
    <s v="."/>
    <m/>
    <m/>
    <m/>
    <s v="."/>
    <s v="Germany"/>
    <n v="90319000999"/>
    <n v="0"/>
    <n v="0"/>
    <s v="."/>
    <x v="0"/>
    <x v="20"/>
    <s v="."/>
    <x v="2"/>
    <s v="No"/>
    <s v="No"/>
    <s v="."/>
  </r>
  <r>
    <x v="394"/>
    <s v="RE-002-2111"/>
    <s v="DocManager"/>
    <x v="366"/>
    <x v="357"/>
    <x v="371"/>
    <s v="."/>
    <x v="30"/>
    <x v="12"/>
    <x v="22"/>
    <x v="11"/>
    <x v="17"/>
    <x v="18"/>
    <x v="83"/>
    <s v="."/>
    <m/>
    <m/>
    <m/>
    <s v="."/>
    <s v="Germany"/>
    <n v="90319000999"/>
    <n v="0"/>
    <n v="0"/>
    <s v="."/>
    <x v="0"/>
    <x v="20"/>
    <s v="."/>
    <x v="2"/>
    <s v="No"/>
    <s v="No"/>
    <s v="."/>
  </r>
  <r>
    <x v="395"/>
    <s v="RE-002-2211"/>
    <s v="DocManager"/>
    <x v="366"/>
    <x v="357"/>
    <x v="372"/>
    <s v="."/>
    <x v="30"/>
    <x v="12"/>
    <x v="22"/>
    <x v="11"/>
    <x v="17"/>
    <x v="18"/>
    <x v="83"/>
    <s v="."/>
    <m/>
    <m/>
    <m/>
    <s v="."/>
    <s v="Germany"/>
    <n v="90319000999"/>
    <n v="0"/>
    <n v="0"/>
    <s v="."/>
    <x v="0"/>
    <x v="20"/>
    <s v="."/>
    <x v="2"/>
    <s v="No"/>
    <s v="No"/>
    <s v="."/>
  </r>
  <r>
    <x v="396"/>
    <s v="RE-002-2223"/>
    <s v="DocManager"/>
    <x v="366"/>
    <x v="357"/>
    <x v="373"/>
    <s v="."/>
    <x v="30"/>
    <x v="12"/>
    <x v="22"/>
    <x v="11"/>
    <x v="17"/>
    <x v="18"/>
    <x v="83"/>
    <s v="."/>
    <m/>
    <m/>
    <m/>
    <s v="."/>
    <s v="Germany"/>
    <n v="90319000999"/>
    <n v="0"/>
    <n v="0"/>
    <s v="."/>
    <x v="0"/>
    <x v="20"/>
    <s v="."/>
    <x v="2"/>
    <s v="No"/>
    <s v="No"/>
    <s v="."/>
  </r>
  <r>
    <x v="397"/>
    <s v="RE101-002-11081"/>
    <s v="DocManager"/>
    <x v="367"/>
    <x v="358"/>
    <x v="374"/>
    <s v="."/>
    <x v="29"/>
    <x v="2"/>
    <x v="17"/>
    <x v="11"/>
    <x v="17"/>
    <x v="53"/>
    <x v="83"/>
    <s v="."/>
    <m/>
    <m/>
    <m/>
    <s v="."/>
    <s v="Germany"/>
    <n v="90319000999"/>
    <n v="0.8"/>
    <n v="1E-3"/>
    <s v="."/>
    <x v="0"/>
    <x v="20"/>
    <s v="."/>
    <x v="2"/>
    <s v="No"/>
    <s v="No"/>
    <s v="."/>
  </r>
  <r>
    <x v="398"/>
    <s v="RE101-002-11101"/>
    <s v="DocManager"/>
    <x v="367"/>
    <x v="358"/>
    <x v="375"/>
    <s v="."/>
    <x v="29"/>
    <x v="2"/>
    <x v="17"/>
    <x v="11"/>
    <x v="17"/>
    <x v="53"/>
    <x v="83"/>
    <s v="."/>
    <m/>
    <m/>
    <m/>
    <s v="."/>
    <s v="Germany"/>
    <n v="90319000999"/>
    <n v="0.8"/>
    <n v="1E-3"/>
    <s v="."/>
    <x v="0"/>
    <x v="20"/>
    <s v="."/>
    <x v="2"/>
    <s v="No"/>
    <s v="No"/>
    <s v="."/>
  </r>
  <r>
    <x v="399"/>
    <s v="RE101-002-11102"/>
    <s v="DocManager"/>
    <x v="367"/>
    <x v="358"/>
    <x v="376"/>
    <s v="."/>
    <x v="29"/>
    <x v="2"/>
    <x v="17"/>
    <x v="11"/>
    <x v="17"/>
    <x v="53"/>
    <x v="83"/>
    <s v="."/>
    <m/>
    <m/>
    <m/>
    <s v="."/>
    <s v="Germany"/>
    <n v="90319000999"/>
    <n v="0.8"/>
    <n v="1E-3"/>
    <s v="."/>
    <x v="0"/>
    <x v="20"/>
    <s v="."/>
    <x v="2"/>
    <s v="No"/>
    <s v="No"/>
    <s v="."/>
  </r>
  <r>
    <x v="400"/>
    <s v="RE101-002-12092"/>
    <s v="DocManager"/>
    <x v="367"/>
    <x v="358"/>
    <x v="377"/>
    <s v="."/>
    <x v="29"/>
    <x v="2"/>
    <x v="17"/>
    <x v="11"/>
    <x v="17"/>
    <x v="53"/>
    <x v="83"/>
    <s v="."/>
    <m/>
    <m/>
    <m/>
    <s v="."/>
    <s v="Germany"/>
    <n v="90319000999"/>
    <n v="0.8"/>
    <n v="1E-3"/>
    <s v="."/>
    <x v="0"/>
    <x v="20"/>
    <s v="."/>
    <x v="2"/>
    <s v="No"/>
    <s v="No"/>
    <s v="."/>
  </r>
  <r>
    <x v="401"/>
    <s v="RE101-002-21181"/>
    <s v="DocManager"/>
    <x v="367"/>
    <x v="358"/>
    <x v="378"/>
    <s v="."/>
    <x v="30"/>
    <x v="2"/>
    <x v="17"/>
    <x v="11"/>
    <x v="17"/>
    <x v="53"/>
    <x v="83"/>
    <s v="."/>
    <m/>
    <m/>
    <m/>
    <s v="."/>
    <s v="Germany"/>
    <n v="90319000999"/>
    <n v="0.8"/>
    <n v="1E-3"/>
    <s v="."/>
    <x v="0"/>
    <x v="20"/>
    <s v="."/>
    <x v="2"/>
    <s v="No"/>
    <s v="No"/>
    <s v="."/>
  </r>
  <r>
    <x v="402"/>
    <s v="RE101-002-21182"/>
    <s v="DocManager"/>
    <x v="367"/>
    <x v="358"/>
    <x v="379"/>
    <s v="."/>
    <x v="30"/>
    <x v="2"/>
    <x v="17"/>
    <x v="11"/>
    <x v="17"/>
    <x v="53"/>
    <x v="83"/>
    <s v="."/>
    <m/>
    <m/>
    <m/>
    <s v="."/>
    <s v="Germany"/>
    <n v="90319000999"/>
    <n v="0.8"/>
    <n v="1E-3"/>
    <s v="."/>
    <x v="0"/>
    <x v="20"/>
    <s v="."/>
    <x v="2"/>
    <s v="No"/>
    <s v="No"/>
    <s v="."/>
  </r>
  <r>
    <x v="403"/>
    <s v="TSG201"/>
    <s v="DocManager"/>
    <x v="368"/>
    <x v="359"/>
    <x v="380"/>
    <s v="."/>
    <x v="7"/>
    <x v="10"/>
    <x v="15"/>
    <x v="0"/>
    <x v="0"/>
    <x v="15"/>
    <x v="84"/>
    <s v="."/>
    <m/>
    <m/>
    <m/>
    <s v="."/>
    <s v="Germany"/>
    <n v="90318000999"/>
    <n v="0.2"/>
    <n v="0"/>
    <s v="."/>
    <x v="2"/>
    <x v="21"/>
    <s v="."/>
    <x v="2"/>
    <s v="No"/>
    <s v="No"/>
    <s v="."/>
  </r>
  <r>
    <x v="404"/>
    <s v="TSG201-2R"/>
    <s v="DocManager"/>
    <x v="369"/>
    <x v="360"/>
    <x v="381"/>
    <s v="."/>
    <x v="7"/>
    <x v="10"/>
    <x v="14"/>
    <x v="8"/>
    <x v="0"/>
    <x v="15"/>
    <x v="84"/>
    <s v="."/>
    <m/>
    <m/>
    <m/>
    <s v="."/>
    <s v="Germany"/>
    <n v="90319000999"/>
    <n v="0.4"/>
    <n v="1E-3"/>
    <s v="."/>
    <x v="2"/>
    <x v="21"/>
    <s v="."/>
    <x v="2"/>
    <s v="No"/>
    <s v="No"/>
    <s v="."/>
  </r>
  <r>
    <x v="405"/>
    <s v="TSG202"/>
    <s v="DocManager"/>
    <x v="370"/>
    <x v="361"/>
    <x v="382"/>
    <s v="."/>
    <x v="7"/>
    <x v="10"/>
    <x v="15"/>
    <x v="0"/>
    <x v="0"/>
    <x v="15"/>
    <x v="85"/>
    <s v="."/>
    <m/>
    <m/>
    <m/>
    <s v="."/>
    <s v="Germany"/>
    <n v="90319000999"/>
    <n v="0.2"/>
    <n v="0"/>
    <s v="."/>
    <x v="2"/>
    <x v="21"/>
    <s v="."/>
    <x v="2"/>
    <s v="No"/>
    <s v="No"/>
    <s v="."/>
  </r>
  <r>
    <x v="406"/>
    <s v="TSM201"/>
    <s v="DocManager"/>
    <x v="371"/>
    <x v="362"/>
    <x v="383"/>
    <s v="."/>
    <x v="7"/>
    <x v="19"/>
    <x v="27"/>
    <x v="12"/>
    <x v="18"/>
    <x v="15"/>
    <x v="2"/>
    <s v="."/>
    <m/>
    <m/>
    <m/>
    <s v="."/>
    <s v="Germany"/>
    <n v="90319000999"/>
    <n v="0.2"/>
    <n v="0"/>
    <s v="."/>
    <x v="2"/>
    <x v="21"/>
    <s v="."/>
    <x v="2"/>
    <s v="No"/>
    <s v="No"/>
    <s v="."/>
  </r>
  <r>
    <x v="407"/>
    <s v="TWW103M1-11"/>
    <s v="DocManager"/>
    <x v="372"/>
    <x v="363"/>
    <x v="384"/>
    <s v="."/>
    <x v="7"/>
    <x v="10"/>
    <x v="14"/>
    <x v="3"/>
    <x v="4"/>
    <x v="54"/>
    <x v="86"/>
    <s v="."/>
    <m/>
    <m/>
    <m/>
    <s v="."/>
    <s v="Germany"/>
    <n v="90319000999"/>
    <n v="0"/>
    <n v="0"/>
    <s v="."/>
    <x v="2"/>
    <x v="21"/>
    <s v="."/>
    <x v="2"/>
    <s v="No"/>
    <s v="No"/>
    <s v="."/>
  </r>
  <r>
    <x v="408"/>
    <s v="TWW103M1-21"/>
    <s v="DocManager"/>
    <x v="372"/>
    <x v="363"/>
    <x v="385"/>
    <s v="."/>
    <x v="7"/>
    <x v="10"/>
    <x v="14"/>
    <x v="3"/>
    <x v="4"/>
    <x v="54"/>
    <x v="86"/>
    <s v="."/>
    <m/>
    <m/>
    <m/>
    <s v="."/>
    <s v="Germany"/>
    <n v="90319000999"/>
    <n v="0"/>
    <n v="0"/>
    <s v="."/>
    <x v="2"/>
    <x v="21"/>
    <s v="."/>
    <x v="26"/>
    <s v="No"/>
    <s v="No"/>
    <s v="."/>
  </r>
  <r>
    <x v="409"/>
    <s v="TWW251-111"/>
    <s v="DocManager"/>
    <x v="373"/>
    <x v="364"/>
    <x v="386"/>
    <s v="."/>
    <x v="7"/>
    <x v="10"/>
    <x v="15"/>
    <x v="3"/>
    <x v="4"/>
    <x v="15"/>
    <x v="2"/>
    <s v="."/>
    <m/>
    <m/>
    <m/>
    <s v="."/>
    <s v="Germany"/>
    <n v="90319000999"/>
    <n v="0.3"/>
    <n v="1E-3"/>
    <s v="."/>
    <x v="2"/>
    <x v="21"/>
    <s v="."/>
    <x v="2"/>
    <s v="No"/>
    <s v="No"/>
    <s v="."/>
  </r>
  <r>
    <x v="410"/>
    <s v="TWW251-112"/>
    <s v="DocManager"/>
    <x v="373"/>
    <x v="364"/>
    <x v="387"/>
    <s v="."/>
    <x v="7"/>
    <x v="10"/>
    <x v="15"/>
    <x v="3"/>
    <x v="4"/>
    <x v="15"/>
    <x v="2"/>
    <s v="."/>
    <m/>
    <m/>
    <m/>
    <s v="."/>
    <s v="Germany"/>
    <n v="90319000999"/>
    <n v="0.3"/>
    <n v="1E-3"/>
    <s v="."/>
    <x v="2"/>
    <x v="21"/>
    <s v="."/>
    <x v="2"/>
    <s v="No"/>
    <s v="No"/>
    <s v="."/>
  </r>
  <r>
    <x v="411"/>
    <s v="TWW251-211"/>
    <s v="DocManager"/>
    <x v="373"/>
    <x v="364"/>
    <x v="388"/>
    <s v="."/>
    <x v="7"/>
    <x v="10"/>
    <x v="15"/>
    <x v="3"/>
    <x v="4"/>
    <x v="15"/>
    <x v="2"/>
    <s v="."/>
    <m/>
    <m/>
    <m/>
    <s v="."/>
    <s v="Germany"/>
    <n v="90319000999"/>
    <n v="0.3"/>
    <n v="1E-3"/>
    <s v="."/>
    <x v="2"/>
    <x v="21"/>
    <s v="."/>
    <x v="2"/>
    <s v="No"/>
    <s v="No"/>
    <s v="."/>
  </r>
  <r>
    <x v="412"/>
    <s v="TWW251-212"/>
    <s v="DocManager"/>
    <x v="373"/>
    <x v="364"/>
    <x v="389"/>
    <s v="."/>
    <x v="7"/>
    <x v="10"/>
    <x v="15"/>
    <x v="3"/>
    <x v="4"/>
    <x v="15"/>
    <x v="2"/>
    <s v="."/>
    <m/>
    <m/>
    <m/>
    <s v="."/>
    <s v="Germany"/>
    <n v="90319000999"/>
    <n v="0.3"/>
    <n v="1E-3"/>
    <s v="."/>
    <x v="2"/>
    <x v="21"/>
    <s v="."/>
    <x v="2"/>
    <s v="No"/>
    <s v="No"/>
    <s v="."/>
  </r>
  <r>
    <x v="413"/>
    <s v="VMD-RE-030-050-000"/>
    <s v="DocManager"/>
    <x v="374"/>
    <x v="365"/>
    <x v="390"/>
    <s v="."/>
    <x v="30"/>
    <x v="12"/>
    <x v="22"/>
    <x v="11"/>
    <x v="17"/>
    <x v="18"/>
    <x v="87"/>
    <s v="."/>
    <s v=""/>
    <s v=""/>
    <s v=""/>
    <s v="."/>
    <s v="Germany"/>
    <n v="90319000999"/>
    <m/>
    <s v=""/>
    <s v="."/>
    <x v="0"/>
    <x v="20"/>
    <s v="."/>
    <x v="2"/>
    <s v="No"/>
    <s v="No"/>
    <s v="."/>
  </r>
  <r>
    <x v="414"/>
    <s v="VMD-RE-030-050-000"/>
    <s v="DocManager"/>
    <x v="374"/>
    <x v="365"/>
    <x v="391"/>
    <s v="."/>
    <x v="30"/>
    <x v="12"/>
    <x v="22"/>
    <x v="11"/>
    <x v="17"/>
    <x v="18"/>
    <x v="87"/>
    <s v="."/>
    <s v=""/>
    <s v=""/>
    <s v=""/>
    <s v="."/>
    <s v="Germany"/>
    <n v="90319000999"/>
    <m/>
    <s v=""/>
    <s v="."/>
    <x v="0"/>
    <x v="20"/>
    <s v="."/>
    <x v="2"/>
    <s v="No"/>
    <s v="No"/>
    <s v="."/>
  </r>
  <r>
    <x v="415"/>
    <s v="000000000000123081"/>
    <s v="DocManager"/>
    <x v="375"/>
    <x v="366"/>
    <x v="392"/>
    <s v="."/>
    <x v="30"/>
    <x v="10"/>
    <x v="15"/>
    <x v="11"/>
    <x v="17"/>
    <x v="53"/>
    <x v="87"/>
    <s v="."/>
    <m/>
    <m/>
    <m/>
    <s v="."/>
    <s v="Germany"/>
    <n v="90319000999"/>
    <n v="0.8"/>
    <n v="1E-3"/>
    <s v="."/>
    <x v="0"/>
    <x v="20"/>
    <s v="."/>
    <x v="2"/>
    <s v="No"/>
    <s v="No"/>
    <s v="."/>
  </r>
  <r>
    <x v="416"/>
    <s v="WW017-RE103"/>
    <s v="DocManager"/>
    <x v="376"/>
    <x v="367"/>
    <x v="393"/>
    <s v="."/>
    <x v="31"/>
    <x v="12"/>
    <x v="28"/>
    <x v="11"/>
    <x v="17"/>
    <x v="15"/>
    <x v="88"/>
    <s v="."/>
    <m/>
    <m/>
    <m/>
    <s v="."/>
    <s v="Germany"/>
    <n v="90318000999"/>
    <n v="0"/>
    <n v="0"/>
    <s v="."/>
    <x v="0"/>
    <x v="22"/>
    <s v="."/>
    <x v="2"/>
    <s v="No"/>
    <s v="No"/>
    <s v="."/>
  </r>
  <r>
    <x v="417"/>
    <s v="WW018-1111221"/>
    <s v="DocManager"/>
    <x v="377"/>
    <x v="368"/>
    <x v="394"/>
    <s v="."/>
    <x v="32"/>
    <x v="12"/>
    <x v="2"/>
    <x v="1"/>
    <x v="1"/>
    <x v="55"/>
    <x v="86"/>
    <s v="."/>
    <m/>
    <m/>
    <m/>
    <s v="."/>
    <s v="Germany"/>
    <n v="90318000999"/>
    <n v="0"/>
    <n v="0"/>
    <s v="."/>
    <x v="0"/>
    <x v="22"/>
    <s v="."/>
    <x v="2"/>
    <s v="No"/>
    <s v="No"/>
    <s v="."/>
  </r>
  <r>
    <x v="418"/>
    <s v="WW018-2111221"/>
    <s v="DocManager"/>
    <x v="377"/>
    <x v="368"/>
    <x v="395"/>
    <s v="."/>
    <x v="32"/>
    <x v="12"/>
    <x v="28"/>
    <x v="1"/>
    <x v="1"/>
    <x v="55"/>
    <x v="86"/>
    <s v="."/>
    <m/>
    <m/>
    <m/>
    <s v="."/>
    <s v="Germany"/>
    <n v="90318000999"/>
    <n v="0"/>
    <n v="0"/>
    <s v="."/>
    <x v="0"/>
    <x v="22"/>
    <s v="."/>
    <x v="26"/>
    <s v="No"/>
    <s v="No"/>
    <s v="."/>
  </r>
  <r>
    <x v="419"/>
    <s v="WW018-2121221"/>
    <s v="DocManager"/>
    <x v="377"/>
    <x v="368"/>
    <x v="396"/>
    <s v="."/>
    <x v="32"/>
    <x v="12"/>
    <x v="28"/>
    <x v="1"/>
    <x v="1"/>
    <x v="55"/>
    <x v="86"/>
    <s v="."/>
    <m/>
    <m/>
    <m/>
    <s v="."/>
    <s v="Germany"/>
    <n v="90318000999"/>
    <n v="0"/>
    <n v="0"/>
    <s v="."/>
    <x v="0"/>
    <x v="22"/>
    <s v="."/>
    <x v="26"/>
    <s v="No"/>
    <s v="No"/>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Search" cacheId="16" applyNumberFormats="0" applyBorderFormats="0" applyFontFormats="0" applyPatternFormats="0" applyAlignmentFormats="0" applyWidthHeightFormats="1" dataCaption="Values" updatedVersion="8" minRefreshableVersion="3" showDrill="0" rowGrandTotals="0" colGrandTotals="0" itemPrintTitles="1" createdVersion="6" indent="0" compact="0" compactData="0" multipleFieldFilters="0">
  <location ref="A6:F426" firstHeaderRow="1" firstDataRow="1" firstDataCol="6"/>
  <pivotFields count="31">
    <pivotField axis="axisRow" compact="0" outline="0" showAll="0" defaultSubtotal="0">
      <items count="42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81">
        <item x="263"/>
        <item x="264"/>
        <item x="265"/>
        <item x="266"/>
        <item x="233"/>
        <item x="232"/>
        <item x="361"/>
        <item x="116"/>
        <item x="117"/>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331"/>
        <item x="332"/>
        <item x="333"/>
        <item m="1" x="378"/>
        <item x="197"/>
        <item x="198"/>
        <item x="199"/>
        <item x="200"/>
        <item x="201"/>
        <item x="202"/>
        <item x="203"/>
        <item x="204"/>
        <item x="205"/>
        <item x="207"/>
        <item x="208"/>
        <item x="209"/>
        <item x="210"/>
        <item x="211"/>
        <item x="212"/>
        <item x="213"/>
        <item x="214"/>
        <item x="215"/>
        <item x="216"/>
        <item x="217"/>
        <item x="218"/>
        <item x="219"/>
        <item x="220"/>
        <item x="221"/>
        <item x="253"/>
        <item x="254"/>
        <item x="255"/>
        <item x="256"/>
        <item x="257"/>
        <item x="258"/>
        <item x="25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60"/>
        <item x="61"/>
        <item x="62"/>
        <item x="63"/>
        <item x="64"/>
        <item x="65"/>
        <item x="66"/>
        <item x="67"/>
        <item x="68"/>
        <item x="69"/>
        <item x="70"/>
        <item x="71"/>
        <item x="225"/>
        <item x="72"/>
        <item x="226"/>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362"/>
        <item x="0"/>
        <item x="1"/>
        <item x="363"/>
        <item x="364"/>
        <item x="180"/>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65"/>
        <item x="329"/>
        <item x="330"/>
        <item x="334"/>
        <item x="335"/>
        <item x="336"/>
        <item x="337"/>
        <item x="338"/>
        <item x="339"/>
        <item x="340"/>
        <item x="222"/>
        <item x="223"/>
        <item x="224"/>
        <item x="360"/>
        <item x="359"/>
        <item x="181"/>
        <item x="173"/>
        <item x="174"/>
        <item x="227"/>
        <item x="182"/>
        <item x="183"/>
        <item x="184"/>
        <item x="185"/>
        <item x="186"/>
        <item x="187"/>
        <item x="175"/>
        <item x="176"/>
        <item x="177"/>
        <item x="178"/>
        <item x="179"/>
        <item x="172"/>
        <item x="260"/>
        <item x="261"/>
        <item x="262"/>
        <item x="356"/>
        <item x="357"/>
        <item x="342"/>
        <item x="343"/>
        <item x="350"/>
        <item x="349"/>
        <item x="351"/>
        <item x="352"/>
        <item x="354"/>
        <item x="355"/>
        <item x="344"/>
        <item x="345"/>
        <item x="353"/>
        <item x="358"/>
        <item x="346"/>
        <item x="347"/>
        <item x="348"/>
        <item x="230"/>
        <item x="168"/>
        <item x="169"/>
        <item x="170"/>
        <item x="171"/>
        <item x="240"/>
        <item x="241"/>
        <item x="242"/>
        <item m="1" x="379"/>
        <item x="243"/>
        <item x="244"/>
        <item x="245"/>
        <item x="246"/>
        <item x="248"/>
        <item x="247"/>
        <item x="249"/>
        <item x="251"/>
        <item x="252"/>
        <item x="239"/>
        <item m="1" x="380"/>
        <item x="341"/>
        <item x="250"/>
        <item x="234"/>
        <item x="235"/>
        <item x="236"/>
        <item x="237"/>
        <item x="194"/>
        <item x="195"/>
        <item x="196"/>
        <item x="374"/>
        <item x="366"/>
        <item x="375"/>
        <item x="367"/>
        <item x="189"/>
        <item x="190"/>
        <item x="191"/>
        <item x="192"/>
        <item x="193"/>
        <item x="59"/>
        <item x="73"/>
        <item x="228"/>
        <item x="229"/>
        <item x="238"/>
        <item x="206"/>
        <item x="118"/>
        <item x="231"/>
        <item x="2"/>
        <item x="3"/>
        <item x="4"/>
        <item x="5"/>
        <item x="6"/>
        <item x="7"/>
        <item x="8"/>
        <item x="9"/>
        <item x="10"/>
        <item x="11"/>
        <item x="12"/>
        <item x="13"/>
        <item x="14"/>
        <item x="15"/>
        <item x="16"/>
        <item x="17"/>
        <item x="18"/>
        <item x="19"/>
        <item x="368"/>
        <item x="369"/>
        <item x="370"/>
        <item x="371"/>
        <item x="372"/>
        <item x="373"/>
        <item x="188"/>
        <item x="376"/>
        <item x="377"/>
      </items>
      <extLst>
        <ext xmlns:x14="http://schemas.microsoft.com/office/spreadsheetml/2009/9/main" uri="{2946ED86-A175-432a-8AC1-64E0C546D7DE}">
          <x14:pivotField fillDownLabels="1"/>
        </ext>
      </extLst>
    </pivotField>
    <pivotField axis="axisRow" compact="0" outline="0" showAll="0" defaultSubtotal="0">
      <items count="376">
        <item x="259"/>
        <item x="260"/>
        <item x="261"/>
        <item x="262"/>
        <item x="230"/>
        <item x="115"/>
        <item x="116"/>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327"/>
        <item x="196"/>
        <item x="197"/>
        <item x="198"/>
        <item x="199"/>
        <item x="200"/>
        <item x="201"/>
        <item x="202"/>
        <item x="203"/>
        <item x="204"/>
        <item x="206"/>
        <item x="207"/>
        <item x="208"/>
        <item x="209"/>
        <item x="210"/>
        <item x="211"/>
        <item x="212"/>
        <item x="213"/>
        <item x="214"/>
        <item x="215"/>
        <item x="216"/>
        <item x="217"/>
        <item x="218"/>
        <item x="219"/>
        <item x="220"/>
        <item x="249"/>
        <item x="250"/>
        <item x="251"/>
        <item x="252"/>
        <item x="253"/>
        <item x="254"/>
        <item x="255"/>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m="1" x="36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354"/>
        <item x="0"/>
        <item x="1"/>
        <item x="355"/>
        <item x="179"/>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56"/>
        <item x="325"/>
        <item x="326"/>
        <item x="328"/>
        <item x="329"/>
        <item x="330"/>
        <item x="331"/>
        <item x="332"/>
        <item x="333"/>
        <item x="334"/>
        <item x="221"/>
        <item x="222"/>
        <item x="223"/>
        <item m="1" x="370"/>
        <item x="180"/>
        <item x="172"/>
        <item x="173"/>
        <item m="1" x="373"/>
        <item x="181"/>
        <item x="182"/>
        <item x="183"/>
        <item x="184"/>
        <item x="185"/>
        <item x="186"/>
        <item x="174"/>
        <item x="175"/>
        <item x="176"/>
        <item x="177"/>
        <item x="178"/>
        <item x="171"/>
        <item x="256"/>
        <item x="257"/>
        <item x="258"/>
        <item x="350"/>
        <item x="351"/>
        <item x="336"/>
        <item x="337"/>
        <item x="344"/>
        <item x="343"/>
        <item x="345"/>
        <item x="346"/>
        <item x="348"/>
        <item x="349"/>
        <item x="338"/>
        <item x="339"/>
        <item x="347"/>
        <item x="352"/>
        <item x="340"/>
        <item x="341"/>
        <item x="342"/>
        <item x="228"/>
        <item x="167"/>
        <item x="168"/>
        <item x="169"/>
        <item x="170"/>
        <item x="237"/>
        <item x="238"/>
        <item x="239"/>
        <item m="1" x="371"/>
        <item x="240"/>
        <item x="241"/>
        <item x="242"/>
        <item x="243"/>
        <item x="244"/>
        <item x="245"/>
        <item x="247"/>
        <item x="248"/>
        <item x="236"/>
        <item m="1" x="374"/>
        <item x="335"/>
        <item x="246"/>
        <item x="231"/>
        <item x="232"/>
        <item x="233"/>
        <item x="234"/>
        <item x="193"/>
        <item x="194"/>
        <item x="195"/>
        <item x="365"/>
        <item x="357"/>
        <item x="366"/>
        <item x="358"/>
        <item x="188"/>
        <item x="189"/>
        <item x="190"/>
        <item x="191"/>
        <item x="192"/>
        <item x="59"/>
        <item x="226"/>
        <item x="227"/>
        <item x="235"/>
        <item x="205"/>
        <item x="117"/>
        <item x="229"/>
        <item x="2"/>
        <item x="3"/>
        <item x="4"/>
        <item x="5"/>
        <item x="6"/>
        <item x="7"/>
        <item x="8"/>
        <item x="9"/>
        <item x="10"/>
        <item x="11"/>
        <item x="12"/>
        <item x="13"/>
        <item x="14"/>
        <item x="15"/>
        <item x="16"/>
        <item x="17"/>
        <item x="18"/>
        <item x="19"/>
        <item x="359"/>
        <item x="360"/>
        <item x="361"/>
        <item x="362"/>
        <item x="363"/>
        <item x="364"/>
        <item x="187"/>
        <item x="367"/>
        <item x="368"/>
        <item m="1" x="372"/>
        <item m="1" x="375"/>
        <item x="224"/>
        <item x="225"/>
        <item x="353"/>
        <item x="58"/>
      </items>
      <extLst>
        <ext xmlns:x14="http://schemas.microsoft.com/office/spreadsheetml/2009/9/main" uri="{2946ED86-A175-432a-8AC1-64E0C546D7DE}">
          <x14:pivotField fillDownLabels="1"/>
        </ext>
      </extLst>
    </pivotField>
    <pivotField axis="axisRow" compact="0" outline="0" showAll="0" defaultSubtotal="0">
      <items count="400">
        <item x="172"/>
        <item x="173"/>
        <item x="171"/>
        <item x="170"/>
        <item x="174"/>
        <item x="392"/>
        <item x="390"/>
        <item x="391"/>
        <item x="384"/>
        <item x="385"/>
        <item x="344"/>
        <item x="103"/>
        <item x="102"/>
        <item x="1"/>
        <item x="0"/>
        <item x="314"/>
        <item x="196"/>
        <item x="195"/>
        <item x="190"/>
        <item x="191"/>
        <item x="192"/>
        <item x="188"/>
        <item x="193"/>
        <item x="189"/>
        <item x="194"/>
        <item x="197"/>
        <item x="339"/>
        <item x="106"/>
        <item x="105"/>
        <item x="150"/>
        <item x="151"/>
        <item x="123"/>
        <item x="121"/>
        <item x="122"/>
        <item x="120"/>
        <item x="138"/>
        <item x="133"/>
        <item x="126"/>
        <item x="137"/>
        <item x="128"/>
        <item x="135"/>
        <item x="130"/>
        <item x="129"/>
        <item x="139"/>
        <item x="134"/>
        <item x="131"/>
        <item x="136"/>
        <item x="127"/>
        <item x="125"/>
        <item x="132"/>
        <item x="124"/>
        <item x="185"/>
        <item x="184"/>
        <item x="186"/>
        <item x="119"/>
        <item x="117"/>
        <item x="113"/>
        <item x="109"/>
        <item x="114"/>
        <item x="110"/>
        <item x="116"/>
        <item x="111"/>
        <item x="118"/>
        <item x="112"/>
        <item x="115"/>
        <item x="66"/>
        <item x="206"/>
        <item x="67"/>
        <item x="72"/>
        <item x="69"/>
        <item x="73"/>
        <item x="70"/>
        <item x="71"/>
        <item x="59"/>
        <item x="56"/>
        <item x="60"/>
        <item x="57"/>
        <item x="61"/>
        <item x="58"/>
        <item x="65"/>
        <item x="64"/>
        <item x="62"/>
        <item x="63"/>
        <item x="350"/>
        <item x="351"/>
        <item x="352"/>
        <item x="353"/>
        <item x="354"/>
        <item x="355"/>
        <item x="356"/>
        <item x="357"/>
        <item x="358"/>
        <item x="359"/>
        <item x="360"/>
        <item x="361"/>
        <item x="362"/>
        <item x="363"/>
        <item x="374"/>
        <item x="375"/>
        <item x="376"/>
        <item x="377"/>
        <item x="368"/>
        <item x="369"/>
        <item x="370"/>
        <item x="378"/>
        <item x="379"/>
        <item x="371"/>
        <item x="372"/>
        <item x="373"/>
        <item x="349"/>
        <item x="364"/>
        <item x="365"/>
        <item x="366"/>
        <item x="394"/>
        <item x="395"/>
        <item x="396"/>
        <item x="215"/>
        <item x="214"/>
        <item x="155"/>
        <item x="154"/>
        <item x="153"/>
        <item x="152"/>
        <item x="249"/>
        <item x="331"/>
        <item x="367"/>
        <item x="315"/>
        <item x="313"/>
        <item x="318"/>
        <item x="320"/>
        <item x="319"/>
        <item x="220"/>
        <item x="210"/>
        <item x="211"/>
        <item m="1" x="397"/>
        <item x="202"/>
        <item m="1" x="399"/>
        <item x="156"/>
        <item x="327"/>
        <item x="161"/>
        <item m="1" x="398"/>
        <item x="207"/>
        <item x="107"/>
        <item x="108"/>
        <item x="212"/>
        <item x="162"/>
        <item x="84"/>
        <item x="83"/>
        <item x="86"/>
        <item x="93"/>
        <item x="94"/>
        <item x="95"/>
        <item x="96"/>
        <item x="97"/>
        <item x="88"/>
        <item x="89"/>
        <item x="90"/>
        <item x="91"/>
        <item x="92"/>
        <item x="85"/>
        <item x="87"/>
        <item x="98"/>
        <item x="99"/>
        <item x="100"/>
        <item x="252"/>
        <item x="253"/>
        <item x="254"/>
        <item x="255"/>
        <item x="227"/>
        <item x="208"/>
        <item x="209"/>
        <item x="237"/>
        <item x="251"/>
        <item x="271"/>
        <item x="312"/>
        <item x="272"/>
        <item x="273"/>
        <item x="324"/>
        <item x="325"/>
        <item x="280"/>
        <item x="275"/>
        <item x="276"/>
        <item x="282"/>
        <item x="279"/>
        <item x="281"/>
        <item x="323"/>
        <item x="321"/>
        <item x="277"/>
        <item x="293"/>
        <item x="295"/>
        <item x="291"/>
        <item x="300"/>
        <item x="302"/>
        <item x="298"/>
        <item x="286"/>
        <item x="288"/>
        <item x="284"/>
        <item x="317"/>
        <item x="322"/>
        <item x="316"/>
        <item x="278"/>
        <item x="292"/>
        <item x="294"/>
        <item x="290"/>
        <item x="297"/>
        <item x="289"/>
        <item x="305"/>
        <item x="306"/>
        <item x="304"/>
        <item x="303"/>
        <item x="299"/>
        <item x="301"/>
        <item x="296"/>
        <item x="285"/>
        <item x="287"/>
        <item x="283"/>
        <item x="307"/>
        <item x="309"/>
        <item x="311"/>
        <item x="308"/>
        <item x="310"/>
        <item x="326"/>
        <item x="381"/>
        <item x="342"/>
        <item x="343"/>
        <item x="337"/>
        <item x="169"/>
        <item x="235"/>
        <item x="241"/>
        <item x="382"/>
        <item x="246"/>
        <item x="247"/>
        <item x="248"/>
        <item x="245"/>
        <item x="244"/>
        <item x="242"/>
        <item x="243"/>
        <item x="101"/>
        <item x="380"/>
        <item x="221"/>
        <item x="259"/>
        <item x="262"/>
        <item x="261"/>
        <item x="260"/>
        <item x="270"/>
        <item x="264"/>
        <item x="265"/>
        <item x="266"/>
        <item x="268"/>
        <item x="267"/>
        <item x="263"/>
        <item x="269"/>
        <item x="341"/>
        <item x="340"/>
        <item x="386"/>
        <item x="387"/>
        <item x="388"/>
        <item x="389"/>
        <item x="223"/>
        <item x="224"/>
        <item x="104"/>
        <item x="187"/>
        <item x="222"/>
        <item x="228"/>
        <item x="53"/>
        <item x="232"/>
        <item x="233"/>
        <item x="234"/>
        <item x="229"/>
        <item x="230"/>
        <item x="213"/>
        <item x="225"/>
        <item x="226"/>
        <item x="274"/>
        <item x="393"/>
        <item x="219"/>
        <item x="201"/>
        <item x="200"/>
        <item x="198"/>
        <item x="199"/>
        <item x="177"/>
        <item x="176"/>
        <item x="175"/>
        <item x="250"/>
        <item x="218"/>
        <item x="217"/>
        <item x="216"/>
        <item x="204"/>
        <item x="205"/>
        <item x="203"/>
        <item x="160"/>
        <item x="159"/>
        <item x="258"/>
        <item x="256"/>
        <item x="12"/>
        <item x="10"/>
        <item x="15"/>
        <item x="7"/>
        <item x="13"/>
        <item x="9"/>
        <item x="14"/>
        <item x="4"/>
        <item x="8"/>
        <item x="2"/>
        <item x="5"/>
        <item x="6"/>
        <item x="11"/>
        <item x="257"/>
        <item x="338"/>
        <item x="335"/>
        <item x="329"/>
        <item x="328"/>
        <item x="330"/>
        <item x="332"/>
        <item x="333"/>
        <item x="334"/>
        <item x="3"/>
        <item x="336"/>
        <item x="231"/>
        <item x="55"/>
        <item x="54"/>
        <item x="68"/>
        <item x="157"/>
        <item x="158"/>
        <item x="345"/>
        <item x="346"/>
        <item x="348"/>
        <item x="347"/>
        <item x="238"/>
        <item x="240"/>
        <item x="239"/>
        <item x="163"/>
        <item x="166"/>
        <item x="165"/>
        <item x="168"/>
        <item x="164"/>
        <item x="167"/>
        <item x="236"/>
        <item x="383"/>
        <item x="19"/>
        <item x="26"/>
        <item x="20"/>
        <item x="30"/>
        <item x="27"/>
        <item x="43"/>
        <item x="21"/>
        <item x="18"/>
        <item x="40"/>
        <item x="24"/>
        <item x="22"/>
        <item x="16"/>
        <item x="28"/>
        <item x="29"/>
        <item x="41"/>
        <item x="37"/>
        <item x="36"/>
        <item x="33"/>
        <item x="32"/>
        <item x="39"/>
        <item x="38"/>
        <item x="35"/>
        <item x="34"/>
        <item x="31"/>
        <item x="42"/>
        <item x="25"/>
        <item x="23"/>
        <item x="17"/>
        <item x="141"/>
        <item x="142"/>
        <item x="144"/>
        <item x="140"/>
        <item x="143"/>
        <item x="148"/>
        <item x="147"/>
        <item x="149"/>
        <item x="145"/>
        <item x="146"/>
        <item x="48"/>
        <item x="44"/>
        <item x="49"/>
        <item x="45"/>
        <item x="50"/>
        <item x="46"/>
        <item x="51"/>
        <item x="47"/>
        <item x="52"/>
        <item x="181"/>
        <item x="182"/>
        <item x="183"/>
        <item x="180"/>
        <item x="178"/>
        <item x="179"/>
        <item x="79"/>
        <item x="82"/>
        <item x="80"/>
        <item x="81"/>
        <item x="78"/>
        <item x="74"/>
        <item x="77"/>
        <item x="75"/>
        <item x="76"/>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items count="33">
        <item x="3"/>
        <item x="22"/>
        <item x="27"/>
        <item x="19"/>
        <item x="14"/>
        <item x="24"/>
        <item x="32"/>
        <item x="12"/>
        <item x="5"/>
        <item x="16"/>
        <item x="8"/>
        <item x="20"/>
        <item x="0"/>
        <item x="11"/>
        <item x="29"/>
        <item x="4"/>
        <item x="28"/>
        <item x="6"/>
        <item x="18"/>
        <item x="25"/>
        <item x="30"/>
        <item x="15"/>
        <item x="2"/>
        <item x="21"/>
        <item x="23"/>
        <item x="26"/>
        <item x="17"/>
        <item x="13"/>
        <item x="31"/>
        <item x="9"/>
        <item x="1"/>
        <item x="10"/>
        <item x="7"/>
      </items>
      <extLst>
        <ext xmlns:x14="http://schemas.microsoft.com/office/spreadsheetml/2009/9/main" uri="{2946ED86-A175-432a-8AC1-64E0C546D7DE}">
          <x14:pivotField fillDownLabels="1"/>
        </ext>
      </extLst>
    </pivotField>
    <pivotField compact="0" outline="0" showAll="0" defaultSubtotal="0">
      <items count="20">
        <item x="7"/>
        <item x="18"/>
        <item x="3"/>
        <item x="17"/>
        <item x="5"/>
        <item x="14"/>
        <item x="6"/>
        <item x="8"/>
        <item x="15"/>
        <item x="1"/>
        <item x="11"/>
        <item x="0"/>
        <item x="2"/>
        <item x="12"/>
        <item x="9"/>
        <item x="16"/>
        <item x="10"/>
        <item x="19"/>
        <item x="13"/>
        <item x="4"/>
      </items>
      <extLst>
        <ext xmlns:x14="http://schemas.microsoft.com/office/spreadsheetml/2009/9/main" uri="{2946ED86-A175-432a-8AC1-64E0C546D7DE}">
          <x14:pivotField fillDownLabels="1"/>
        </ext>
      </extLst>
    </pivotField>
    <pivotField compact="0" outline="0" showAll="0" defaultSubtotal="0">
      <items count="29">
        <item x="27"/>
        <item x="16"/>
        <item x="14"/>
        <item x="18"/>
        <item x="17"/>
        <item x="15"/>
        <item x="20"/>
        <item x="23"/>
        <item x="26"/>
        <item x="19"/>
        <item x="1"/>
        <item x="13"/>
        <item x="3"/>
        <item x="28"/>
        <item x="2"/>
        <item x="22"/>
        <item x="0"/>
        <item x="24"/>
        <item x="11"/>
        <item x="21"/>
        <item x="5"/>
        <item x="12"/>
        <item x="10"/>
        <item x="8"/>
        <item x="25"/>
        <item x="9"/>
        <item x="4"/>
        <item x="6"/>
        <item x="7"/>
      </items>
      <extLst>
        <ext xmlns:x14="http://schemas.microsoft.com/office/spreadsheetml/2009/9/main" uri="{2946ED86-A175-432a-8AC1-64E0C546D7DE}">
          <x14:pivotField fillDownLabels="1"/>
        </ext>
      </extLst>
    </pivotField>
    <pivotField compact="0" outline="0" showAll="0" defaultSubtotal="0">
      <items count="13">
        <item x="11"/>
        <item x="9"/>
        <item x="4"/>
        <item x="8"/>
        <item x="10"/>
        <item x="2"/>
        <item x="7"/>
        <item x="6"/>
        <item x="0"/>
        <item x="5"/>
        <item x="12"/>
        <item x="1"/>
        <item x="3"/>
      </items>
      <extLst>
        <ext xmlns:x14="http://schemas.microsoft.com/office/spreadsheetml/2009/9/main" uri="{2946ED86-A175-432a-8AC1-64E0C546D7DE}">
          <x14:pivotField fillDownLabels="1"/>
        </ext>
      </extLst>
    </pivotField>
    <pivotField compact="0" outline="0" showAll="0" defaultSubtotal="0">
      <items count="21">
        <item x="17"/>
        <item x="16"/>
        <item x="10"/>
        <item x="18"/>
        <item x="12"/>
        <item x="6"/>
        <item x="11"/>
        <item x="0"/>
        <item x="9"/>
        <item x="8"/>
        <item x="7"/>
        <item m="1" x="19"/>
        <item m="1" x="20"/>
        <item x="5"/>
        <item x="13"/>
        <item x="14"/>
        <item x="2"/>
        <item x="15"/>
        <item x="3"/>
        <item x="1"/>
        <item x="4"/>
      </items>
      <extLst>
        <ext xmlns:x14="http://schemas.microsoft.com/office/spreadsheetml/2009/9/main" uri="{2946ED86-A175-432a-8AC1-64E0C546D7DE}">
          <x14:pivotField fillDownLabels="1"/>
        </ext>
      </extLst>
    </pivotField>
    <pivotField compact="0" outline="0" showAll="0" defaultSubtotal="0">
      <items count="76">
        <item m="1" x="56"/>
        <item x="50"/>
        <item x="10"/>
        <item x="52"/>
        <item x="22"/>
        <item x="44"/>
        <item x="3"/>
        <item x="24"/>
        <item x="31"/>
        <item x="27"/>
        <item x="26"/>
        <item x="6"/>
        <item x="9"/>
        <item x="25"/>
        <item m="1" x="75"/>
        <item m="1" x="66"/>
        <item m="1" x="62"/>
        <item m="1" x="73"/>
        <item x="20"/>
        <item x="19"/>
        <item x="29"/>
        <item x="17"/>
        <item x="30"/>
        <item m="1" x="74"/>
        <item x="46"/>
        <item x="48"/>
        <item x="47"/>
        <item x="8"/>
        <item x="18"/>
        <item x="45"/>
        <item x="14"/>
        <item x="2"/>
        <item x="28"/>
        <item x="11"/>
        <item x="4"/>
        <item x="12"/>
        <item x="35"/>
        <item x="36"/>
        <item x="37"/>
        <item x="41"/>
        <item x="42"/>
        <item x="43"/>
        <item x="38"/>
        <item x="39"/>
        <item x="40"/>
        <item m="1" x="71"/>
        <item x="0"/>
        <item x="32"/>
        <item x="33"/>
        <item x="34"/>
        <item x="21"/>
        <item x="13"/>
        <item x="1"/>
        <item x="16"/>
        <item x="49"/>
        <item x="7"/>
        <item x="51"/>
        <item x="23"/>
        <item x="5"/>
        <item m="1" x="65"/>
        <item m="1" x="70"/>
        <item m="1" x="58"/>
        <item x="15"/>
        <item m="1" x="64"/>
        <item m="1" x="59"/>
        <item m="1" x="67"/>
        <item x="53"/>
        <item m="1" x="61"/>
        <item m="1" x="69"/>
        <item m="1" x="72"/>
        <item m="1" x="57"/>
        <item x="55"/>
        <item x="54"/>
        <item m="1" x="68"/>
        <item m="1" x="63"/>
        <item m="1" x="60"/>
      </items>
      <extLst>
        <ext xmlns:x14="http://schemas.microsoft.com/office/spreadsheetml/2009/9/main" uri="{2946ED86-A175-432a-8AC1-64E0C546D7DE}">
          <x14:pivotField fillDownLabels="1"/>
        </ext>
      </extLst>
    </pivotField>
    <pivotField axis="axisRow" compact="0" outline="0" showAll="0" defaultSubtotal="0">
      <items count="155">
        <item m="1" x="89"/>
        <item m="1" x="123"/>
        <item m="1" x="134"/>
        <item m="1" x="122"/>
        <item m="1" x="139"/>
        <item m="1" x="114"/>
        <item m="1" x="109"/>
        <item m="1" x="100"/>
        <item m="1" x="119"/>
        <item m="1" x="103"/>
        <item m="1" x="130"/>
        <item m="1" x="148"/>
        <item m="1" x="93"/>
        <item m="1" x="137"/>
        <item m="1" x="126"/>
        <item m="1" x="112"/>
        <item m="1" x="102"/>
        <item m="1" x="135"/>
        <item m="1" x="106"/>
        <item m="1" x="150"/>
        <item m="1" x="153"/>
        <item m="1" x="146"/>
        <item m="1" x="91"/>
        <item m="1" x="124"/>
        <item m="1" x="145"/>
        <item m="1" x="144"/>
        <item m="1" x="147"/>
        <item m="1" x="99"/>
        <item m="1" x="117"/>
        <item m="1" x="151"/>
        <item m="1" x="107"/>
        <item m="1" x="108"/>
        <item m="1" x="116"/>
        <item m="1" x="131"/>
        <item m="1" x="120"/>
        <item m="1" x="133"/>
        <item m="1" x="141"/>
        <item m="1" x="132"/>
        <item m="1" x="104"/>
        <item m="1" x="111"/>
        <item x="34"/>
        <item m="1" x="115"/>
        <item m="1" x="127"/>
        <item m="1" x="98"/>
        <item m="1" x="149"/>
        <item m="1" x="129"/>
        <item m="1" x="90"/>
        <item m="1" x="101"/>
        <item m="1" x="136"/>
        <item x="60"/>
        <item x="61"/>
        <item x="45"/>
        <item x="80"/>
        <item m="1" x="154"/>
        <item m="1" x="95"/>
        <item m="1" x="138"/>
        <item x="21"/>
        <item x="22"/>
        <item x="23"/>
        <item x="24"/>
        <item m="1" x="110"/>
        <item m="1" x="140"/>
        <item x="39"/>
        <item m="1" x="97"/>
        <item m="1" x="125"/>
        <item m="1" x="128"/>
        <item x="3"/>
        <item m="1" x="121"/>
        <item x="9"/>
        <item x="8"/>
        <item m="1" x="113"/>
        <item m="1" x="92"/>
        <item m="1" x="96"/>
        <item x="81"/>
        <item x="0"/>
        <item x="1"/>
        <item x="82"/>
        <item m="1" x="142"/>
        <item m="1" x="94"/>
        <item x="65"/>
        <item m="1" x="152"/>
        <item x="70"/>
        <item x="33"/>
        <item x="28"/>
        <item x="74"/>
        <item x="75"/>
        <item x="26"/>
        <item x="27"/>
        <item x="78"/>
        <item x="53"/>
        <item x="52"/>
        <item m="1" x="143"/>
        <item m="1" x="105"/>
        <item x="87"/>
        <item x="83"/>
        <item m="1" x="118"/>
        <item x="86"/>
        <item x="88"/>
        <item x="6"/>
        <item x="50"/>
        <item x="7"/>
        <item x="47"/>
        <item x="19"/>
        <item x="40"/>
        <item x="55"/>
        <item x="15"/>
        <item x="51"/>
        <item x="10"/>
        <item x="44"/>
        <item x="54"/>
        <item x="11"/>
        <item x="16"/>
        <item x="20"/>
        <item x="36"/>
        <item x="37"/>
        <item x="38"/>
        <item x="17"/>
        <item x="35"/>
        <item x="41"/>
        <item x="42"/>
        <item x="69"/>
        <item x="4"/>
        <item x="5"/>
        <item x="12"/>
        <item x="13"/>
        <item x="14"/>
        <item x="25"/>
        <item x="29"/>
        <item x="43"/>
        <item x="57"/>
        <item x="59"/>
        <item x="62"/>
        <item x="63"/>
        <item x="64"/>
        <item x="66"/>
        <item x="67"/>
        <item x="68"/>
        <item x="71"/>
        <item x="72"/>
        <item x="76"/>
        <item x="77"/>
        <item x="49"/>
        <item x="2"/>
        <item x="18"/>
        <item x="30"/>
        <item x="31"/>
        <item x="32"/>
        <item x="46"/>
        <item x="48"/>
        <item x="56"/>
        <item x="58"/>
        <item x="73"/>
        <item x="79"/>
        <item x="84"/>
        <item x="85"/>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items count="8">
        <item m="1" x="5"/>
        <item m="1" x="4"/>
        <item m="1" x="7"/>
        <item m="1" x="6"/>
        <item x="1"/>
        <item x="3"/>
        <item x="2"/>
        <item x="0"/>
      </items>
      <extLst>
        <ext xmlns:x14="http://schemas.microsoft.com/office/spreadsheetml/2009/9/main" uri="{2946ED86-A175-432a-8AC1-64E0C546D7DE}">
          <x14:pivotField fillDownLabels="1"/>
        </ext>
      </extLst>
    </pivotField>
    <pivotField compact="0" outline="0" showAll="0" defaultSubtotal="0">
      <items count="24">
        <item m="1" x="23"/>
        <item x="12"/>
        <item x="4"/>
        <item x="6"/>
        <item x="5"/>
        <item x="17"/>
        <item x="18"/>
        <item x="9"/>
        <item x="2"/>
        <item x="14"/>
        <item x="8"/>
        <item x="13"/>
        <item x="7"/>
        <item x="16"/>
        <item x="15"/>
        <item x="3"/>
        <item x="10"/>
        <item x="1"/>
        <item x="20"/>
        <item x="22"/>
        <item x="21"/>
        <item x="11"/>
        <item x="0"/>
        <item x="19"/>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42">
        <item m="1" x="40"/>
        <item x="39"/>
        <item x="27"/>
        <item x="38"/>
        <item x="36"/>
        <item x="5"/>
        <item x="6"/>
        <item x="25"/>
        <item x="28"/>
        <item x="33"/>
        <item x="32"/>
        <item x="20"/>
        <item x="19"/>
        <item x="3"/>
        <item x="1"/>
        <item x="29"/>
        <item x="22"/>
        <item x="17"/>
        <item x="31"/>
        <item x="24"/>
        <item x="18"/>
        <item x="30"/>
        <item x="11"/>
        <item x="0"/>
        <item x="21"/>
        <item x="23"/>
        <item x="16"/>
        <item x="15"/>
        <item x="14"/>
        <item x="34"/>
        <item x="8"/>
        <item x="9"/>
        <item x="7"/>
        <item x="12"/>
        <item x="10"/>
        <item x="4"/>
        <item x="13"/>
        <item x="2"/>
        <item m="1" x="41"/>
        <item x="35"/>
        <item x="26"/>
        <item x="37"/>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6">
    <field x="4"/>
    <field x="0"/>
    <field x="3"/>
    <field x="5"/>
    <field x="13"/>
    <field x="27"/>
  </rowFields>
  <rowItems count="420">
    <i>
      <x/>
      <x v="272"/>
      <x/>
      <x v="163"/>
      <x v="49"/>
      <x v="41"/>
    </i>
    <i>
      <x v="1"/>
      <x v="273"/>
      <x v="1"/>
      <x v="164"/>
      <x v="50"/>
      <x v="3"/>
    </i>
    <i>
      <x v="2"/>
      <x v="274"/>
      <x v="2"/>
      <x v="165"/>
      <x v="50"/>
      <x v="3"/>
    </i>
    <i>
      <x v="3"/>
      <x v="275"/>
      <x v="3"/>
      <x v="166"/>
      <x v="50"/>
      <x v="3"/>
    </i>
    <i>
      <x v="4"/>
      <x v="234"/>
      <x v="5"/>
      <x v="117"/>
      <x v="51"/>
      <x v="37"/>
    </i>
    <i r="1">
      <x v="235"/>
      <x v="4"/>
      <x v="116"/>
      <x v="51"/>
      <x v="37"/>
    </i>
    <i r="1">
      <x v="372"/>
      <x v="6"/>
      <x v="109"/>
      <x v="52"/>
      <x v="37"/>
    </i>
    <i>
      <x v="5"/>
      <x v="117"/>
      <x v="7"/>
      <x v="12"/>
      <x v="111"/>
      <x v="12"/>
    </i>
    <i>
      <x v="6"/>
      <x v="118"/>
      <x v="8"/>
      <x v="11"/>
      <x v="111"/>
      <x v="11"/>
    </i>
    <i>
      <x v="7"/>
      <x v="120"/>
      <x v="9"/>
      <x v="28"/>
      <x v="143"/>
      <x v="37"/>
    </i>
    <i>
      <x v="8"/>
      <x v="121"/>
      <x v="10"/>
      <x v="27"/>
      <x v="143"/>
      <x v="37"/>
    </i>
    <i>
      <x v="9"/>
      <x v="122"/>
      <x v="11"/>
      <x v="141"/>
      <x v="102"/>
      <x v="24"/>
    </i>
    <i>
      <x v="10"/>
      <x v="123"/>
      <x v="12"/>
      <x v="142"/>
      <x v="102"/>
      <x v="24"/>
    </i>
    <i>
      <x v="11"/>
      <x v="124"/>
      <x v="13"/>
      <x v="57"/>
      <x v="102"/>
      <x v="24"/>
    </i>
    <i>
      <x v="12"/>
      <x v="125"/>
      <x v="14"/>
      <x v="59"/>
      <x v="102"/>
      <x v="24"/>
    </i>
    <i>
      <x v="13"/>
      <x v="126"/>
      <x v="15"/>
      <x v="61"/>
      <x v="102"/>
      <x v="37"/>
    </i>
    <i>
      <x v="14"/>
      <x v="127"/>
      <x v="16"/>
      <x v="63"/>
      <x v="102"/>
      <x v="37"/>
    </i>
    <i>
      <x v="15"/>
      <x v="128"/>
      <x v="17"/>
      <x v="56"/>
      <x v="102"/>
      <x v="37"/>
    </i>
    <i>
      <x v="16"/>
      <x v="129"/>
      <x v="18"/>
      <x v="58"/>
      <x v="102"/>
      <x v="37"/>
    </i>
    <i>
      <x v="17"/>
      <x v="130"/>
      <x v="19"/>
      <x v="64"/>
      <x v="102"/>
      <x v="24"/>
    </i>
    <i>
      <x v="18"/>
      <x v="131"/>
      <x v="20"/>
      <x v="60"/>
      <x v="102"/>
      <x v="24"/>
    </i>
    <i>
      <x v="19"/>
      <x v="132"/>
      <x v="21"/>
      <x v="55"/>
      <x v="102"/>
      <x v="24"/>
    </i>
    <i>
      <x v="20"/>
      <x v="133"/>
      <x v="22"/>
      <x v="62"/>
      <x v="102"/>
      <x v="24"/>
    </i>
    <i>
      <x v="21"/>
      <x v="134"/>
      <x v="23"/>
      <x v="54"/>
      <x v="102"/>
      <x v="24"/>
    </i>
    <i>
      <x v="22"/>
      <x v="135"/>
      <x v="24"/>
      <x v="34"/>
      <x v="112"/>
      <x v="16"/>
    </i>
    <i>
      <x v="23"/>
      <x v="136"/>
      <x v="25"/>
      <x v="32"/>
      <x v="112"/>
      <x v="16"/>
    </i>
    <i>
      <x v="24"/>
      <x v="137"/>
      <x v="26"/>
      <x v="33"/>
      <x v="112"/>
      <x v="16"/>
    </i>
    <i>
      <x v="25"/>
      <x v="138"/>
      <x v="27"/>
      <x v="32"/>
      <x v="112"/>
      <x v="16"/>
    </i>
    <i>
      <x v="26"/>
      <x v="139"/>
      <x v="28"/>
      <x v="33"/>
      <x v="112"/>
      <x v="16"/>
    </i>
    <i>
      <x v="27"/>
      <x v="140"/>
      <x v="29"/>
      <x v="31"/>
      <x v="112"/>
      <x v="16"/>
    </i>
    <i>
      <x v="28"/>
      <x v="141"/>
      <x v="30"/>
      <x v="50"/>
      <x v="56"/>
      <x v="25"/>
    </i>
    <i>
      <x v="29"/>
      <x v="142"/>
      <x v="31"/>
      <x v="48"/>
      <x v="56"/>
      <x v="25"/>
    </i>
    <i>
      <x v="30"/>
      <x v="143"/>
      <x v="32"/>
      <x v="37"/>
      <x v="57"/>
      <x v="25"/>
    </i>
    <i>
      <x v="31"/>
      <x v="144"/>
      <x v="33"/>
      <x v="47"/>
      <x v="57"/>
      <x v="25"/>
    </i>
    <i>
      <x v="32"/>
      <x v="145"/>
      <x v="34"/>
      <x v="39"/>
      <x v="57"/>
      <x v="25"/>
    </i>
    <i>
      <x v="33"/>
      <x v="146"/>
      <x v="35"/>
      <x v="42"/>
      <x v="57"/>
      <x v="25"/>
    </i>
    <i>
      <x v="34"/>
      <x v="147"/>
      <x v="36"/>
      <x v="41"/>
      <x v="57"/>
      <x v="25"/>
    </i>
    <i>
      <x v="35"/>
      <x v="148"/>
      <x v="37"/>
      <x v="45"/>
      <x v="57"/>
      <x v="25"/>
    </i>
    <i>
      <x v="36"/>
      <x v="149"/>
      <x v="38"/>
      <x v="49"/>
      <x v="57"/>
      <x v="25"/>
    </i>
    <i>
      <x v="37"/>
      <x v="150"/>
      <x v="39"/>
      <x v="36"/>
      <x v="57"/>
      <x v="25"/>
    </i>
    <i>
      <x v="38"/>
      <x v="151"/>
      <x v="40"/>
      <x v="44"/>
      <x v="57"/>
      <x v="25"/>
    </i>
    <i>
      <x v="39"/>
      <x v="152"/>
      <x v="41"/>
      <x v="40"/>
      <x v="58"/>
      <x v="25"/>
    </i>
    <i>
      <x v="40"/>
      <x v="153"/>
      <x v="42"/>
      <x v="46"/>
      <x v="58"/>
      <x v="25"/>
    </i>
    <i>
      <x v="41"/>
      <x v="154"/>
      <x v="43"/>
      <x v="38"/>
      <x v="58"/>
      <x v="25"/>
    </i>
    <i>
      <x v="42"/>
      <x v="155"/>
      <x v="44"/>
      <x v="35"/>
      <x v="58"/>
      <x v="25"/>
    </i>
    <i>
      <x v="43"/>
      <x v="156"/>
      <x v="45"/>
      <x v="43"/>
      <x v="58"/>
      <x v="25"/>
    </i>
    <i>
      <x v="44"/>
      <x v="157"/>
      <x v="46"/>
      <x v="369"/>
      <x v="59"/>
      <x v="37"/>
    </i>
    <i>
      <x v="45"/>
      <x v="158"/>
      <x v="47"/>
      <x v="366"/>
      <x v="59"/>
      <x v="37"/>
    </i>
    <i>
      <x v="46"/>
      <x v="159"/>
      <x v="48"/>
      <x v="367"/>
      <x v="59"/>
      <x v="37"/>
    </i>
    <i>
      <x v="47"/>
      <x v="160"/>
      <x v="49"/>
      <x v="370"/>
      <x v="59"/>
      <x v="37"/>
    </i>
    <i>
      <x v="48"/>
      <x v="161"/>
      <x v="50"/>
      <x v="368"/>
      <x v="59"/>
      <x v="37"/>
    </i>
    <i>
      <x v="49"/>
      <x v="162"/>
      <x v="51"/>
      <x v="374"/>
      <x v="59"/>
      <x v="19"/>
    </i>
    <i>
      <x v="50"/>
      <x v="163"/>
      <x v="52"/>
      <x v="375"/>
      <x v="59"/>
      <x v="19"/>
    </i>
    <i>
      <x v="51"/>
      <x v="164"/>
      <x v="53"/>
      <x v="372"/>
      <x v="59"/>
      <x v="19"/>
    </i>
    <i>
      <x v="52"/>
      <x v="165"/>
      <x v="54"/>
      <x v="371"/>
      <x v="59"/>
      <x v="19"/>
    </i>
    <i>
      <x v="53"/>
      <x v="166"/>
      <x v="55"/>
      <x v="373"/>
      <x v="59"/>
      <x v="19"/>
    </i>
    <i>
      <x v="54"/>
      <x v="167"/>
      <x v="56"/>
      <x v="29"/>
      <x v="126"/>
      <x v="37"/>
    </i>
    <i>
      <x v="55"/>
      <x v="168"/>
      <x v="57"/>
      <x v="30"/>
      <x v="126"/>
      <x v="37"/>
    </i>
    <i>
      <x v="56"/>
      <x v="340"/>
      <x v="58"/>
      <x v="127"/>
      <x v="151"/>
      <x v="36"/>
    </i>
    <i r="1">
      <x v="341"/>
      <x v="59"/>
      <x v="129"/>
      <x v="151"/>
      <x v="36"/>
    </i>
    <i r="1">
      <x v="342"/>
      <x v="60"/>
      <x v="128"/>
      <x v="151"/>
      <x v="36"/>
    </i>
    <i>
      <x v="57"/>
      <x v="198"/>
      <x v="62"/>
      <x v="389"/>
      <x v="113"/>
      <x v="21"/>
    </i>
    <i>
      <x v="58"/>
      <x v="199"/>
      <x v="63"/>
      <x v="390"/>
      <x v="113"/>
      <x v="21"/>
    </i>
    <i>
      <x v="59"/>
      <x v="200"/>
      <x v="64"/>
      <x v="388"/>
      <x v="113"/>
      <x v="21"/>
    </i>
    <i>
      <x v="60"/>
      <x v="201"/>
      <x v="65"/>
      <x v="385"/>
      <x v="113"/>
      <x v="21"/>
    </i>
    <i>
      <x v="61"/>
      <x v="202"/>
      <x v="66"/>
      <x v="386"/>
      <x v="113"/>
      <x v="21"/>
    </i>
    <i>
      <x v="62"/>
      <x v="203"/>
      <x v="67"/>
      <x v="387"/>
      <x v="113"/>
      <x v="21"/>
    </i>
    <i>
      <x v="63"/>
      <x v="204"/>
      <x v="68"/>
      <x v="52"/>
      <x v="114"/>
      <x v="37"/>
    </i>
    <i>
      <x v="64"/>
      <x v="205"/>
      <x v="69"/>
      <x v="51"/>
      <x v="114"/>
      <x v="16"/>
    </i>
    <i>
      <x v="65"/>
      <x v="206"/>
      <x v="70"/>
      <x v="53"/>
      <x v="115"/>
      <x v="16"/>
    </i>
    <i>
      <x v="66"/>
      <x v="208"/>
      <x v="71"/>
      <x v="21"/>
      <x v="103"/>
      <x v="37"/>
    </i>
    <i>
      <x v="67"/>
      <x v="209"/>
      <x v="72"/>
      <x v="23"/>
      <x v="103"/>
      <x v="37"/>
    </i>
    <i>
      <x v="68"/>
      <x v="210"/>
      <x v="73"/>
      <x v="18"/>
      <x v="103"/>
      <x v="37"/>
    </i>
    <i>
      <x v="69"/>
      <x v="211"/>
      <x v="74"/>
      <x v="19"/>
      <x v="103"/>
      <x v="37"/>
    </i>
    <i>
      <x v="70"/>
      <x v="212"/>
      <x v="75"/>
      <x v="20"/>
      <x v="103"/>
      <x v="18"/>
    </i>
    <i>
      <x v="71"/>
      <x v="213"/>
      <x v="76"/>
      <x v="22"/>
      <x v="103"/>
      <x v="18"/>
    </i>
    <i>
      <x v="72"/>
      <x v="214"/>
      <x v="77"/>
      <x v="24"/>
      <x v="103"/>
      <x v="18"/>
    </i>
    <i>
      <x v="73"/>
      <x v="215"/>
      <x v="78"/>
      <x v="17"/>
      <x v="103"/>
      <x v="18"/>
    </i>
    <i>
      <x v="74"/>
      <x v="216"/>
      <x v="79"/>
      <x v="16"/>
      <x v="103"/>
      <x v="18"/>
    </i>
    <i>
      <x v="75"/>
      <x v="217"/>
      <x v="80"/>
      <x v="25"/>
      <x v="103"/>
      <x v="37"/>
    </i>
    <i>
      <x v="76"/>
      <x v="218"/>
      <x v="81"/>
      <x v="277"/>
      <x v="118"/>
      <x v="10"/>
    </i>
    <i>
      <x v="77"/>
      <x v="219"/>
      <x v="82"/>
      <x v="278"/>
      <x v="119"/>
      <x v="10"/>
    </i>
    <i>
      <x v="78"/>
      <x v="220"/>
      <x v="83"/>
      <x v="276"/>
      <x v="118"/>
      <x v="9"/>
    </i>
    <i>
      <x v="79"/>
      <x v="221"/>
      <x v="84"/>
      <x v="275"/>
      <x v="118"/>
      <x v="37"/>
    </i>
    <i>
      <x v="80"/>
      <x v="222"/>
      <x v="85"/>
      <x v="134"/>
      <x v="118"/>
      <x v="37"/>
    </i>
    <i>
      <x v="81"/>
      <x v="262"/>
      <x v="86"/>
      <x v="234"/>
      <x v="129"/>
      <x v="36"/>
    </i>
    <i>
      <x v="82"/>
      <x v="263"/>
      <x v="87"/>
      <x v="235"/>
      <x v="129"/>
      <x v="36"/>
    </i>
    <i>
      <x v="83"/>
      <x v="264"/>
      <x v="88"/>
      <x v="233"/>
      <x v="129"/>
      <x v="36"/>
    </i>
    <i>
      <x v="84"/>
      <x v="265"/>
      <x v="89"/>
      <x v="232"/>
      <x v="150"/>
      <x v="36"/>
    </i>
    <i>
      <x v="85"/>
      <x v="266"/>
      <x v="90"/>
      <x v="229"/>
      <x v="150"/>
      <x v="36"/>
    </i>
    <i>
      <x v="86"/>
      <x v="267"/>
      <x v="91"/>
      <x v="230"/>
      <x v="150"/>
      <x v="36"/>
    </i>
    <i>
      <x v="87"/>
      <x v="268"/>
      <x v="92"/>
      <x v="231"/>
      <x v="150"/>
      <x v="36"/>
    </i>
    <i>
      <x v="88"/>
      <x v="20"/>
      <x v="93"/>
      <x v="349"/>
      <x v="66"/>
      <x v="32"/>
    </i>
    <i>
      <x v="89"/>
      <x v="21"/>
      <x v="94"/>
      <x v="365"/>
      <x v="66"/>
      <x v="32"/>
    </i>
    <i>
      <x v="90"/>
      <x v="22"/>
      <x v="95"/>
      <x v="345"/>
      <x v="66"/>
      <x v="32"/>
    </i>
    <i>
      <x v="91"/>
      <x v="23"/>
      <x v="96"/>
      <x v="338"/>
      <x v="66"/>
      <x v="30"/>
    </i>
    <i>
      <x v="92"/>
      <x v="24"/>
      <x v="97"/>
      <x v="340"/>
      <x v="66"/>
      <x v="32"/>
    </i>
    <i>
      <x v="93"/>
      <x v="25"/>
      <x v="98"/>
      <x v="344"/>
      <x v="66"/>
      <x v="32"/>
    </i>
    <i>
      <x v="94"/>
      <x v="26"/>
      <x v="99"/>
      <x v="348"/>
      <x v="66"/>
      <x v="32"/>
    </i>
    <i>
      <x v="95"/>
      <x v="27"/>
      <x v="100"/>
      <x v="364"/>
      <x v="66"/>
      <x v="31"/>
    </i>
    <i>
      <x v="96"/>
      <x v="28"/>
      <x v="101"/>
      <x v="347"/>
      <x v="66"/>
      <x v="32"/>
    </i>
    <i>
      <x v="97"/>
      <x v="29"/>
      <x v="102"/>
      <x v="363"/>
      <x v="66"/>
      <x v="30"/>
    </i>
    <i>
      <x v="98"/>
      <x v="30"/>
      <x v="103"/>
      <x v="339"/>
      <x v="121"/>
      <x v="37"/>
    </i>
    <i>
      <x v="99"/>
      <x v="31"/>
      <x v="104"/>
      <x v="342"/>
      <x v="122"/>
      <x v="37"/>
    </i>
    <i>
      <x v="100"/>
      <x v="32"/>
      <x v="105"/>
      <x v="350"/>
      <x v="122"/>
      <x v="37"/>
    </i>
    <i>
      <x v="101"/>
      <x v="33"/>
      <x v="106"/>
      <x v="351"/>
      <x v="122"/>
      <x v="37"/>
    </i>
    <i>
      <x v="102"/>
      <x v="34"/>
      <x v="107"/>
      <x v="341"/>
      <x v="66"/>
      <x v="34"/>
    </i>
    <i>
      <x v="103"/>
      <x v="35"/>
      <x v="108"/>
      <x v="361"/>
      <x v="66"/>
      <x v="34"/>
    </i>
    <i>
      <x v="104"/>
      <x v="36"/>
      <x v="109"/>
      <x v="356"/>
      <x v="66"/>
      <x v="34"/>
    </i>
    <i>
      <x v="105"/>
      <x v="37"/>
      <x v="110"/>
      <x v="355"/>
      <x v="66"/>
      <x v="34"/>
    </i>
    <i>
      <x v="106"/>
      <x v="38"/>
      <x v="111"/>
      <x v="360"/>
      <x v="66"/>
      <x v="34"/>
    </i>
    <i>
      <x v="107"/>
      <x v="39"/>
      <x v="112"/>
      <x v="359"/>
      <x v="66"/>
      <x v="34"/>
    </i>
    <i>
      <x v="108"/>
      <x v="40"/>
      <x v="113"/>
      <x v="354"/>
      <x v="66"/>
      <x v="34"/>
    </i>
    <i>
      <x v="109"/>
      <x v="41"/>
      <x v="114"/>
      <x v="353"/>
      <x v="66"/>
      <x v="34"/>
    </i>
    <i>
      <x v="110"/>
      <x v="42"/>
      <x v="115"/>
      <x v="358"/>
      <x v="66"/>
      <x v="34"/>
    </i>
    <i>
      <x v="111"/>
      <x v="43"/>
      <x v="116"/>
      <x v="357"/>
      <x v="66"/>
      <x v="34"/>
    </i>
    <i>
      <x v="112"/>
      <x v="44"/>
      <x v="117"/>
      <x v="346"/>
      <x v="66"/>
      <x v="34"/>
    </i>
    <i>
      <x v="113"/>
      <x v="45"/>
      <x v="118"/>
      <x v="352"/>
      <x v="66"/>
      <x v="34"/>
    </i>
    <i>
      <x v="114"/>
      <x v="46"/>
      <x v="119"/>
      <x v="362"/>
      <x v="66"/>
      <x v="34"/>
    </i>
    <i>
      <x v="115"/>
      <x v="47"/>
      <x v="120"/>
      <x v="343"/>
      <x v="66"/>
      <x v="34"/>
    </i>
    <i>
      <x v="116"/>
      <x v="48"/>
      <x v="121"/>
      <x v="364"/>
      <x v="121"/>
      <x v="22"/>
    </i>
    <i>
      <x v="117"/>
      <x v="49"/>
      <x v="122"/>
      <x v="377"/>
      <x v="98"/>
      <x v="33"/>
    </i>
    <i>
      <x v="118"/>
      <x v="50"/>
      <x v="123"/>
      <x v="379"/>
      <x v="98"/>
      <x v="33"/>
    </i>
    <i>
      <x v="119"/>
      <x v="51"/>
      <x v="124"/>
      <x v="381"/>
      <x v="98"/>
      <x v="33"/>
    </i>
    <i>
      <x v="120"/>
      <x v="52"/>
      <x v="125"/>
      <x v="383"/>
      <x v="98"/>
      <x v="33"/>
    </i>
    <i>
      <x v="121"/>
      <x v="53"/>
      <x v="126"/>
      <x v="376"/>
      <x v="98"/>
      <x v="33"/>
    </i>
    <i>
      <x v="122"/>
      <x v="54"/>
      <x v="127"/>
      <x v="378"/>
      <x v="98"/>
      <x v="33"/>
    </i>
    <i>
      <x v="123"/>
      <x v="55"/>
      <x v="128"/>
      <x v="380"/>
      <x v="98"/>
      <x v="33"/>
    </i>
    <i>
      <x v="124"/>
      <x v="56"/>
      <x v="129"/>
      <x v="382"/>
      <x v="98"/>
      <x v="33"/>
    </i>
    <i>
      <x v="125"/>
      <x v="57"/>
      <x v="130"/>
      <x v="384"/>
      <x v="98"/>
      <x v="33"/>
    </i>
    <i>
      <x v="127"/>
      <x v="61"/>
      <x v="132"/>
      <x v="74"/>
      <x v="68"/>
      <x v="33"/>
    </i>
    <i>
      <x v="128"/>
      <x v="62"/>
      <x v="133"/>
      <x v="76"/>
      <x v="68"/>
      <x v="33"/>
    </i>
    <i>
      <x v="129"/>
      <x v="63"/>
      <x v="134"/>
      <x v="78"/>
      <x v="68"/>
      <x v="33"/>
    </i>
    <i>
      <x v="130"/>
      <x v="64"/>
      <x v="135"/>
      <x v="73"/>
      <x v="98"/>
      <x v="33"/>
    </i>
    <i>
      <x v="131"/>
      <x v="65"/>
      <x v="136"/>
      <x v="75"/>
      <x v="98"/>
      <x v="33"/>
    </i>
    <i>
      <x v="132"/>
      <x v="66"/>
      <x v="137"/>
      <x v="77"/>
      <x v="98"/>
      <x v="33"/>
    </i>
    <i>
      <x v="133"/>
      <x v="67"/>
      <x v="138"/>
      <x v="81"/>
      <x v="98"/>
      <x v="33"/>
    </i>
    <i>
      <x v="134"/>
      <x v="68"/>
      <x v="139"/>
      <x v="82"/>
      <x v="98"/>
      <x v="33"/>
    </i>
    <i>
      <x v="135"/>
      <x v="69"/>
      <x v="140"/>
      <x v="80"/>
      <x v="68"/>
      <x v="33"/>
    </i>
    <i>
      <x v="136"/>
      <x v="70"/>
      <x v="141"/>
      <x v="79"/>
      <x v="68"/>
      <x v="33"/>
    </i>
    <i>
      <x v="137"/>
      <x v="71"/>
      <x v="142"/>
      <x v="65"/>
      <x v="107"/>
      <x v="28"/>
    </i>
    <i>
      <x v="138"/>
      <x v="72"/>
      <x v="143"/>
      <x v="65"/>
      <x v="107"/>
      <x v="27"/>
    </i>
    <i r="1">
      <x v="226"/>
      <x v="144"/>
      <x v="66"/>
      <x v="108"/>
      <x v="27"/>
    </i>
    <i>
      <x v="139"/>
      <x v="73"/>
      <x v="145"/>
      <x v="67"/>
      <x v="107"/>
      <x v="27"/>
    </i>
    <i r="1">
      <x v="227"/>
      <x v="146"/>
      <x v="140"/>
      <x v="108"/>
      <x v="27"/>
    </i>
    <i>
      <x v="140"/>
      <x v="75"/>
      <x v="147"/>
      <x v="69"/>
      <x v="123"/>
      <x v="27"/>
    </i>
    <i>
      <x v="141"/>
      <x v="76"/>
      <x v="148"/>
      <x v="71"/>
      <x v="124"/>
      <x v="27"/>
    </i>
    <i>
      <x v="142"/>
      <x v="77"/>
      <x v="149"/>
      <x v="72"/>
      <x v="124"/>
      <x v="27"/>
    </i>
    <i>
      <x v="143"/>
      <x v="78"/>
      <x v="150"/>
      <x v="68"/>
      <x v="123"/>
      <x v="27"/>
    </i>
    <i>
      <x v="144"/>
      <x v="79"/>
      <x v="151"/>
      <x v="71"/>
      <x v="123"/>
      <x v="26"/>
    </i>
    <i>
      <x v="145"/>
      <x v="80"/>
      <x v="152"/>
      <x v="70"/>
      <x v="125"/>
      <x v="27"/>
    </i>
    <i>
      <x v="146"/>
      <x v="81"/>
      <x v="153"/>
      <x v="396"/>
      <x v="100"/>
      <x v="17"/>
    </i>
    <i>
      <x v="147"/>
      <x v="82"/>
      <x v="154"/>
      <x v="398"/>
      <x v="100"/>
      <x v="17"/>
    </i>
    <i>
      <x v="148"/>
      <x v="83"/>
      <x v="155"/>
      <x v="399"/>
      <x v="100"/>
      <x v="17"/>
    </i>
    <i>
      <x v="149"/>
      <x v="84"/>
      <x v="156"/>
      <x v="397"/>
      <x v="100"/>
      <x v="17"/>
    </i>
    <i>
      <x v="150"/>
      <x v="85"/>
      <x v="157"/>
      <x v="395"/>
      <x v="100"/>
      <x v="17"/>
    </i>
    <i>
      <x v="151"/>
      <x v="86"/>
      <x v="158"/>
      <x v="391"/>
      <x v="105"/>
      <x v="17"/>
    </i>
    <i>
      <x v="152"/>
      <x v="87"/>
      <x v="159"/>
      <x v="393"/>
      <x v="105"/>
      <x v="17"/>
    </i>
    <i>
      <x v="153"/>
      <x v="88"/>
      <x v="160"/>
      <x v="394"/>
      <x v="105"/>
      <x v="17"/>
    </i>
    <i>
      <x v="154"/>
      <x v="89"/>
      <x v="161"/>
      <x v="392"/>
      <x v="105"/>
      <x v="17"/>
    </i>
    <i>
      <x v="155"/>
      <x v="90"/>
      <x v="162"/>
      <x v="396"/>
      <x v="100"/>
      <x v="17"/>
    </i>
    <i>
      <x v="156"/>
      <x v="91"/>
      <x v="163"/>
      <x v="398"/>
      <x v="100"/>
      <x v="17"/>
    </i>
    <i>
      <x v="157"/>
      <x v="92"/>
      <x v="164"/>
      <x v="399"/>
      <x v="100"/>
      <x v="17"/>
    </i>
    <i>
      <x v="158"/>
      <x v="93"/>
      <x v="165"/>
      <x v="397"/>
      <x v="100"/>
      <x v="17"/>
    </i>
    <i>
      <x v="159"/>
      <x v="94"/>
      <x v="166"/>
      <x v="391"/>
      <x v="123"/>
      <x v="17"/>
    </i>
    <i>
      <x v="160"/>
      <x v="95"/>
      <x v="167"/>
      <x v="393"/>
      <x v="123"/>
      <x v="17"/>
    </i>
    <i>
      <x v="161"/>
      <x v="96"/>
      <x v="168"/>
      <x v="394"/>
      <x v="123"/>
      <x v="17"/>
    </i>
    <i>
      <x v="162"/>
      <x v="97"/>
      <x v="169"/>
      <x v="392"/>
      <x v="123"/>
      <x v="17"/>
    </i>
    <i>
      <x v="163"/>
      <x v="98"/>
      <x v="170"/>
      <x v="146"/>
      <x v="69"/>
      <x v="17"/>
    </i>
    <i>
      <x v="164"/>
      <x v="99"/>
      <x v="171"/>
      <x v="145"/>
      <x v="69"/>
      <x v="17"/>
    </i>
    <i>
      <x v="165"/>
      <x v="100"/>
      <x v="172"/>
      <x v="158"/>
      <x v="123"/>
      <x v="17"/>
    </i>
    <i>
      <x v="166"/>
      <x v="101"/>
      <x v="173"/>
      <x v="147"/>
      <x v="123"/>
      <x v="17"/>
    </i>
    <i>
      <x v="167"/>
      <x v="102"/>
      <x v="174"/>
      <x v="159"/>
      <x v="69"/>
      <x v="17"/>
    </i>
    <i>
      <x v="168"/>
      <x v="103"/>
      <x v="175"/>
      <x v="153"/>
      <x v="69"/>
      <x v="17"/>
    </i>
    <i>
      <x v="169"/>
      <x v="104"/>
      <x v="176"/>
      <x v="154"/>
      <x v="69"/>
      <x v="17"/>
    </i>
    <i>
      <x v="170"/>
      <x v="105"/>
      <x v="177"/>
      <x v="155"/>
      <x v="69"/>
      <x v="17"/>
    </i>
    <i>
      <x v="171"/>
      <x v="106"/>
      <x v="178"/>
      <x v="156"/>
      <x v="69"/>
      <x v="17"/>
    </i>
    <i>
      <x v="172"/>
      <x v="107"/>
      <x v="179"/>
      <x v="157"/>
      <x v="69"/>
      <x v="17"/>
    </i>
    <i>
      <x v="173"/>
      <x v="108"/>
      <x v="180"/>
      <x v="148"/>
      <x v="69"/>
      <x v="17"/>
    </i>
    <i>
      <x v="174"/>
      <x v="109"/>
      <x v="181"/>
      <x v="149"/>
      <x v="69"/>
      <x v="17"/>
    </i>
    <i>
      <x v="175"/>
      <x v="110"/>
      <x v="182"/>
      <x v="150"/>
      <x v="69"/>
      <x v="17"/>
    </i>
    <i>
      <x v="176"/>
      <x v="111"/>
      <x v="183"/>
      <x v="151"/>
      <x v="69"/>
      <x v="17"/>
    </i>
    <i>
      <x v="177"/>
      <x v="112"/>
      <x v="184"/>
      <x v="152"/>
      <x v="69"/>
      <x v="17"/>
    </i>
    <i>
      <x v="178"/>
      <x v="113"/>
      <x v="185"/>
      <x v="160"/>
      <x v="69"/>
      <x v="17"/>
    </i>
    <i>
      <x v="179"/>
      <x v="114"/>
      <x v="186"/>
      <x v="161"/>
      <x v="69"/>
      <x v="17"/>
    </i>
    <i>
      <x v="180"/>
      <x v="115"/>
      <x v="187"/>
      <x v="162"/>
      <x v="69"/>
      <x v="17"/>
    </i>
    <i>
      <x v="181"/>
      <x v="116"/>
      <x v="188"/>
      <x v="236"/>
      <x v="121"/>
      <x v="20"/>
    </i>
    <i>
      <x v="182"/>
      <x v="373"/>
      <x v="189"/>
      <x v="83"/>
      <x v="73"/>
      <x v="37"/>
    </i>
    <i r="1">
      <x v="374"/>
      <x v="189"/>
      <x v="84"/>
      <x v="73"/>
      <x v="37"/>
    </i>
    <i r="1">
      <x v="375"/>
      <x v="189"/>
      <x v="85"/>
      <x v="73"/>
      <x v="37"/>
    </i>
    <i r="1">
      <x v="376"/>
      <x v="189"/>
      <x v="86"/>
      <x v="73"/>
      <x v="37"/>
    </i>
    <i r="1">
      <x v="377"/>
      <x v="189"/>
      <x v="87"/>
      <x v="73"/>
      <x v="37"/>
    </i>
    <i r="1">
      <x v="378"/>
      <x v="189"/>
      <x v="88"/>
      <x v="73"/>
      <x v="37"/>
    </i>
    <i r="1">
      <x v="379"/>
      <x v="189"/>
      <x v="89"/>
      <x v="73"/>
      <x v="37"/>
    </i>
    <i r="1">
      <x v="380"/>
      <x v="189"/>
      <x v="90"/>
      <x v="73"/>
      <x v="37"/>
    </i>
    <i r="1">
      <x v="381"/>
      <x v="189"/>
      <x v="91"/>
      <x v="73"/>
      <x v="37"/>
    </i>
    <i r="1">
      <x v="382"/>
      <x v="189"/>
      <x v="92"/>
      <x v="73"/>
      <x v="37"/>
    </i>
    <i r="1">
      <x v="383"/>
      <x v="189"/>
      <x v="93"/>
      <x v="73"/>
      <x v="37"/>
    </i>
    <i r="1">
      <x v="384"/>
      <x v="189"/>
      <x v="94"/>
      <x v="73"/>
      <x v="37"/>
    </i>
    <i>
      <x v="183"/>
      <x/>
      <x v="190"/>
      <x v="14"/>
      <x v="74"/>
      <x v="23"/>
    </i>
    <i>
      <x v="184"/>
      <x v="1"/>
      <x v="191"/>
      <x v="13"/>
      <x v="75"/>
      <x v="23"/>
    </i>
    <i>
      <x v="185"/>
      <x v="385"/>
      <x v="192"/>
      <x v="95"/>
      <x v="76"/>
      <x v="37"/>
    </i>
    <i r="1">
      <x v="386"/>
      <x v="192"/>
      <x v="96"/>
      <x v="76"/>
      <x v="1"/>
    </i>
    <i r="1">
      <x v="387"/>
      <x v="193"/>
      <x v="110"/>
      <x v="76"/>
      <x v="37"/>
    </i>
    <i r="1">
      <x v="388"/>
      <x v="193"/>
      <x v="111"/>
      <x v="76"/>
      <x v="37"/>
    </i>
    <i r="1">
      <x v="389"/>
      <x v="193"/>
      <x v="112"/>
      <x v="76"/>
      <x v="37"/>
    </i>
    <i>
      <x v="186"/>
      <x v="181"/>
      <x v="194"/>
      <x v="138"/>
      <x v="127"/>
      <x v="2"/>
    </i>
    <i>
      <x v="187"/>
      <x v="276"/>
      <x v="195"/>
      <x v="292"/>
      <x v="142"/>
      <x v="14"/>
    </i>
    <i>
      <x v="188"/>
      <x v="277"/>
      <x v="196"/>
      <x v="306"/>
      <x v="142"/>
      <x v="14"/>
    </i>
    <i>
      <x v="189"/>
      <x v="278"/>
      <x v="197"/>
      <x v="291"/>
      <x v="142"/>
      <x v="36"/>
    </i>
    <i>
      <x v="190"/>
      <x v="279"/>
      <x v="198"/>
      <x v="291"/>
      <x v="142"/>
      <x v="36"/>
    </i>
    <i>
      <x v="191"/>
      <x v="280"/>
      <x v="199"/>
      <x v="291"/>
      <x v="142"/>
      <x v="36"/>
    </i>
    <i>
      <x v="192"/>
      <x v="281"/>
      <x v="200"/>
      <x v="239"/>
      <x v="131"/>
      <x v="36"/>
    </i>
    <i>
      <x v="193"/>
      <x v="282"/>
      <x v="201"/>
      <x v="242"/>
      <x v="131"/>
      <x v="36"/>
    </i>
    <i>
      <x v="194"/>
      <x v="283"/>
      <x v="202"/>
      <x v="241"/>
      <x v="131"/>
      <x v="36"/>
    </i>
    <i>
      <x v="195"/>
      <x v="284"/>
      <x v="203"/>
      <x v="240"/>
      <x v="131"/>
      <x v="36"/>
    </i>
    <i>
      <x v="196"/>
      <x v="285"/>
      <x v="204"/>
      <x v="249"/>
      <x v="132"/>
      <x v="36"/>
    </i>
    <i>
      <x v="197"/>
      <x v="286"/>
      <x v="205"/>
      <x v="244"/>
      <x v="132"/>
      <x v="36"/>
    </i>
    <i>
      <x v="198"/>
      <x v="287"/>
      <x v="206"/>
      <x v="245"/>
      <x v="132"/>
      <x v="36"/>
    </i>
    <i>
      <x v="199"/>
      <x v="288"/>
      <x v="207"/>
      <x v="246"/>
      <x v="132"/>
      <x v="36"/>
    </i>
    <i>
      <x v="200"/>
      <x v="289"/>
      <x v="208"/>
      <x v="248"/>
      <x v="132"/>
      <x v="36"/>
    </i>
    <i>
      <x v="201"/>
      <x v="290"/>
      <x v="209"/>
      <x v="247"/>
      <x v="132"/>
      <x v="36"/>
    </i>
    <i>
      <x v="202"/>
      <x v="291"/>
      <x v="210"/>
      <x v="250"/>
      <x v="132"/>
      <x v="36"/>
    </i>
    <i>
      <x v="203"/>
      <x v="292"/>
      <x v="211"/>
      <x v="243"/>
      <x v="132"/>
      <x v="36"/>
    </i>
    <i>
      <x v="204"/>
      <x v="293"/>
      <x v="212"/>
      <x v="172"/>
      <x v="133"/>
      <x v="36"/>
    </i>
    <i>
      <x v="205"/>
      <x v="294"/>
      <x v="213"/>
      <x v="174"/>
      <x v="79"/>
      <x v="36"/>
    </i>
    <i>
      <x v="206"/>
      <x v="295"/>
      <x v="214"/>
      <x v="175"/>
      <x v="79"/>
      <x v="36"/>
    </i>
    <i>
      <x v="207"/>
      <x v="296"/>
      <x v="215"/>
      <x v="272"/>
      <x v="79"/>
      <x v="36"/>
    </i>
    <i>
      <x v="208"/>
      <x v="297"/>
      <x v="216"/>
      <x v="179"/>
      <x v="134"/>
      <x v="36"/>
    </i>
    <i>
      <x v="209"/>
      <x v="298"/>
      <x v="217"/>
      <x v="180"/>
      <x v="134"/>
      <x v="36"/>
    </i>
    <i>
      <x v="210"/>
      <x v="299"/>
      <x v="218"/>
      <x v="186"/>
      <x v="135"/>
      <x v="36"/>
    </i>
    <i>
      <x v="211"/>
      <x v="300"/>
      <x v="219"/>
      <x v="199"/>
      <x v="136"/>
      <x v="36"/>
    </i>
    <i>
      <x v="212"/>
      <x v="301"/>
      <x v="220"/>
      <x v="182"/>
      <x v="120"/>
      <x v="36"/>
    </i>
    <i>
      <x v="213"/>
      <x v="302"/>
      <x v="221"/>
      <x v="178"/>
      <x v="120"/>
      <x v="36"/>
    </i>
    <i>
      <x v="214"/>
      <x v="303"/>
      <x v="222"/>
      <x v="183"/>
      <x v="120"/>
      <x v="36"/>
    </i>
    <i>
      <x v="215"/>
      <x v="304"/>
      <x v="223"/>
      <x v="181"/>
      <x v="120"/>
      <x v="36"/>
    </i>
    <i>
      <x v="216"/>
      <x v="305"/>
      <x v="224"/>
      <x v="214"/>
      <x v="81"/>
      <x v="36"/>
    </i>
    <i>
      <x v="217"/>
      <x v="306"/>
      <x v="225"/>
      <x v="195"/>
      <x v="81"/>
      <x v="36"/>
    </i>
    <i>
      <x v="218"/>
      <x v="307"/>
      <x v="226"/>
      <x v="212"/>
      <x v="81"/>
      <x v="36"/>
    </i>
    <i>
      <x v="219"/>
      <x v="308"/>
      <x v="227"/>
      <x v="193"/>
      <x v="81"/>
      <x v="36"/>
    </i>
    <i>
      <x v="220"/>
      <x v="309"/>
      <x v="228"/>
      <x v="213"/>
      <x v="81"/>
      <x v="36"/>
    </i>
    <i>
      <x v="221"/>
      <x v="310"/>
      <x v="229"/>
      <x v="194"/>
      <x v="81"/>
      <x v="36"/>
    </i>
    <i>
      <x v="222"/>
      <x v="311"/>
      <x v="230"/>
      <x v="204"/>
      <x v="81"/>
      <x v="36"/>
    </i>
    <i>
      <x v="223"/>
      <x v="312"/>
      <x v="231"/>
      <x v="202"/>
      <x v="81"/>
      <x v="36"/>
    </i>
    <i>
      <x v="224"/>
      <x v="313"/>
      <x v="232"/>
      <x v="189"/>
      <x v="81"/>
      <x v="36"/>
    </i>
    <i>
      <x v="225"/>
      <x v="314"/>
      <x v="233"/>
      <x v="200"/>
      <x v="81"/>
      <x v="36"/>
    </i>
    <i>
      <x v="226"/>
      <x v="315"/>
      <x v="234"/>
      <x v="187"/>
      <x v="81"/>
      <x v="36"/>
    </i>
    <i>
      <x v="227"/>
      <x v="316"/>
      <x v="235"/>
      <x v="201"/>
      <x v="81"/>
      <x v="36"/>
    </i>
    <i>
      <x v="228"/>
      <x v="317"/>
      <x v="236"/>
      <x v="188"/>
      <x v="81"/>
      <x v="36"/>
    </i>
    <i>
      <x v="229"/>
      <x v="318"/>
      <x v="237"/>
      <x v="211"/>
      <x v="81"/>
      <x v="36"/>
    </i>
    <i>
      <x v="230"/>
      <x v="319"/>
      <x v="238"/>
      <x v="203"/>
      <x v="81"/>
      <x v="36"/>
    </i>
    <i>
      <x v="231"/>
      <x v="320"/>
      <x v="239"/>
      <x v="192"/>
      <x v="81"/>
      <x v="36"/>
    </i>
    <i>
      <x v="232"/>
      <x v="321"/>
      <x v="240"/>
      <x v="209"/>
      <x v="81"/>
      <x v="36"/>
    </i>
    <i>
      <x v="233"/>
      <x v="322"/>
      <x v="241"/>
      <x v="190"/>
      <x v="81"/>
      <x v="36"/>
    </i>
    <i>
      <x v="234"/>
      <x v="323"/>
      <x v="242"/>
      <x v="210"/>
      <x v="81"/>
      <x v="36"/>
    </i>
    <i>
      <x v="235"/>
      <x v="324"/>
      <x v="243"/>
      <x v="191"/>
      <x v="81"/>
      <x v="36"/>
    </i>
    <i>
      <x v="236"/>
      <x v="325"/>
      <x v="244"/>
      <x v="208"/>
      <x v="122"/>
      <x v="36"/>
    </i>
    <i>
      <x v="237"/>
      <x v="326"/>
      <x v="245"/>
      <x v="207"/>
      <x v="122"/>
      <x v="36"/>
    </i>
    <i>
      <x v="238"/>
      <x v="327"/>
      <x v="246"/>
      <x v="205"/>
      <x v="122"/>
      <x v="36"/>
    </i>
    <i>
      <x v="239"/>
      <x v="328"/>
      <x v="247"/>
      <x v="206"/>
      <x v="122"/>
      <x v="36"/>
    </i>
    <i>
      <x v="240"/>
      <x v="329"/>
      <x v="248"/>
      <x v="215"/>
      <x v="137"/>
      <x v="36"/>
    </i>
    <i>
      <x v="241"/>
      <x v="330"/>
      <x v="249"/>
      <x v="218"/>
      <x v="82"/>
      <x v="36"/>
    </i>
    <i>
      <x v="242"/>
      <x v="331"/>
      <x v="250"/>
      <x v="216"/>
      <x v="82"/>
      <x v="36"/>
    </i>
    <i>
      <x v="243"/>
      <x v="332"/>
      <x v="251"/>
      <x v="219"/>
      <x v="82"/>
      <x v="36"/>
    </i>
    <i>
      <x v="244"/>
      <x v="333"/>
      <x v="252"/>
      <x v="217"/>
      <x v="82"/>
      <x v="36"/>
    </i>
    <i>
      <x v="245"/>
      <x v="334"/>
      <x v="253"/>
      <x v="173"/>
      <x v="138"/>
      <x v="36"/>
    </i>
    <i>
      <x v="246"/>
      <x v="335"/>
      <x v="254"/>
      <x v="126"/>
      <x v="120"/>
      <x v="36"/>
    </i>
    <i>
      <x v="247"/>
      <x v="336"/>
      <x v="255"/>
      <x v="15"/>
      <x v="120"/>
      <x v="36"/>
    </i>
    <i>
      <x v="248"/>
      <x v="337"/>
      <x v="256"/>
      <x v="125"/>
      <x v="120"/>
      <x v="36"/>
    </i>
    <i>
      <x v="249"/>
      <x v="390"/>
      <x v="257"/>
      <x v="124"/>
      <x v="52"/>
      <x v="36"/>
    </i>
    <i>
      <x v="250"/>
      <x v="338"/>
      <x v="258"/>
      <x v="198"/>
      <x v="83"/>
      <x v="36"/>
    </i>
    <i>
      <x v="251"/>
      <x v="339"/>
      <x v="259"/>
      <x v="196"/>
      <x v="83"/>
      <x v="36"/>
    </i>
    <i>
      <x v="252"/>
      <x v="343"/>
      <x v="260"/>
      <x v="185"/>
      <x v="84"/>
      <x v="36"/>
    </i>
    <i>
      <x v="253"/>
      <x v="344"/>
      <x v="261"/>
      <x v="197"/>
      <x v="84"/>
      <x v="36"/>
    </i>
    <i>
      <x v="254"/>
      <x v="345"/>
      <x v="262"/>
      <x v="184"/>
      <x v="85"/>
      <x v="36"/>
    </i>
    <i>
      <x v="255"/>
      <x v="346"/>
      <x v="263"/>
      <x v="176"/>
      <x v="139"/>
      <x v="36"/>
    </i>
    <i>
      <x v="256"/>
      <x v="347"/>
      <x v="264"/>
      <x v="177"/>
      <x v="140"/>
      <x v="36"/>
    </i>
    <i>
      <x v="257"/>
      <x v="348"/>
      <x v="265"/>
      <x v="220"/>
      <x v="51"/>
      <x v="36"/>
    </i>
    <i>
      <x v="258"/>
      <x v="349"/>
      <x v="266"/>
      <x v="220"/>
      <x v="51"/>
      <x v="36"/>
    </i>
    <i>
      <x v="259"/>
      <x v="223"/>
      <x v="267"/>
      <x v="288"/>
      <x v="128"/>
      <x v="29"/>
    </i>
    <i>
      <x v="260"/>
      <x v="224"/>
      <x v="268"/>
      <x v="286"/>
      <x v="128"/>
      <x v="29"/>
    </i>
    <i>
      <x v="261"/>
      <x v="225"/>
      <x v="269"/>
      <x v="287"/>
      <x v="128"/>
      <x v="29"/>
    </i>
    <i>
      <x v="263"/>
      <x v="182"/>
      <x v="272"/>
      <x v="144"/>
      <x v="144"/>
      <x v="2"/>
    </i>
    <i>
      <x v="264"/>
      <x v="174"/>
      <x v="273"/>
      <x v="321"/>
      <x v="86"/>
      <x v="37"/>
    </i>
    <i>
      <x v="265"/>
      <x v="175"/>
      <x v="274"/>
      <x v="322"/>
      <x v="87"/>
      <x v="37"/>
    </i>
    <i>
      <x v="267"/>
      <x v="183"/>
      <x v="276"/>
      <x v="330"/>
      <x v="144"/>
      <x v="8"/>
    </i>
    <i>
      <x v="268"/>
      <x v="184"/>
      <x v="277"/>
      <x v="334"/>
      <x v="145"/>
      <x v="15"/>
    </i>
    <i>
      <x v="269"/>
      <x v="185"/>
      <x v="278"/>
      <x v="332"/>
      <x v="145"/>
      <x v="15"/>
    </i>
    <i>
      <x v="270"/>
      <x v="186"/>
      <x v="279"/>
      <x v="331"/>
      <x v="146"/>
      <x v="15"/>
    </i>
    <i>
      <x v="271"/>
      <x v="187"/>
      <x v="280"/>
      <x v="335"/>
      <x v="145"/>
      <x v="15"/>
    </i>
    <i>
      <x v="272"/>
      <x v="188"/>
      <x v="281"/>
      <x v="333"/>
      <x v="145"/>
      <x v="15"/>
    </i>
    <i>
      <x v="273"/>
      <x v="176"/>
      <x v="282"/>
      <x v="290"/>
      <x v="142"/>
      <x v="7"/>
    </i>
    <i>
      <x v="274"/>
      <x v="177"/>
      <x v="283"/>
      <x v="290"/>
      <x v="142"/>
      <x v="7"/>
    </i>
    <i>
      <x v="275"/>
      <x v="178"/>
      <x v="284"/>
      <x v="290"/>
      <x v="142"/>
      <x v="37"/>
    </i>
    <i>
      <x v="276"/>
      <x v="179"/>
      <x v="285"/>
      <x v="290"/>
      <x v="142"/>
      <x v="7"/>
    </i>
    <i>
      <x v="277"/>
      <x v="180"/>
      <x v="286"/>
      <x v="289"/>
      <x v="142"/>
      <x v="40"/>
    </i>
    <i>
      <x v="278"/>
      <x v="173"/>
      <x v="287"/>
      <x v="136"/>
      <x v="83"/>
      <x v="37"/>
    </i>
    <i>
      <x v="279"/>
      <x v="269"/>
      <x v="288"/>
      <x v="122"/>
      <x v="130"/>
      <x v="37"/>
    </i>
    <i>
      <x v="280"/>
      <x v="270"/>
      <x v="289"/>
      <x v="282"/>
      <x v="130"/>
      <x v="37"/>
    </i>
    <i>
      <x v="281"/>
      <x v="271"/>
      <x v="290"/>
      <x v="171"/>
      <x v="142"/>
      <x v="37"/>
    </i>
    <i>
      <x v="282"/>
      <x v="365"/>
      <x v="291"/>
      <x v="222"/>
      <x v="88"/>
      <x v="36"/>
    </i>
    <i>
      <x v="283"/>
      <x v="366"/>
      <x v="292"/>
      <x v="223"/>
      <x v="88"/>
      <x v="36"/>
    </i>
    <i>
      <x v="284"/>
      <x v="351"/>
      <x v="293"/>
      <x v="310"/>
      <x v="88"/>
      <x v="36"/>
    </i>
    <i>
      <x v="285"/>
      <x v="352"/>
      <x v="294"/>
      <x v="309"/>
      <x v="88"/>
      <x v="36"/>
    </i>
    <i>
      <x v="286"/>
      <x v="359"/>
      <x v="295"/>
      <x v="316"/>
      <x v="88"/>
      <x v="36"/>
    </i>
    <i>
      <x v="287"/>
      <x v="358"/>
      <x v="296"/>
      <x v="308"/>
      <x v="88"/>
      <x v="36"/>
    </i>
    <i>
      <x v="288"/>
      <x v="360"/>
      <x v="297"/>
      <x v="224"/>
      <x v="88"/>
      <x v="36"/>
    </i>
    <i>
      <x v="289"/>
      <x v="361"/>
      <x v="298"/>
      <x v="307"/>
      <x v="88"/>
      <x v="36"/>
    </i>
    <i>
      <x v="290"/>
      <x v="363"/>
      <x v="299"/>
      <x v="252"/>
      <x v="88"/>
      <x v="36"/>
    </i>
    <i>
      <x v="291"/>
      <x v="364"/>
      <x v="300"/>
      <x v="251"/>
      <x v="88"/>
      <x v="36"/>
    </i>
    <i>
      <x v="292"/>
      <x v="353"/>
      <x v="301"/>
      <x v="311"/>
      <x v="88"/>
      <x v="36"/>
    </i>
    <i>
      <x v="293"/>
      <x v="354"/>
      <x v="302"/>
      <x v="123"/>
      <x v="88"/>
      <x v="36"/>
    </i>
    <i>
      <x v="294"/>
      <x v="362"/>
      <x v="303"/>
      <x v="26"/>
      <x v="88"/>
      <x v="36"/>
    </i>
    <i>
      <x v="295"/>
      <x v="367"/>
      <x v="304"/>
      <x v="10"/>
      <x v="88"/>
      <x v="36"/>
    </i>
    <i>
      <x v="296"/>
      <x v="355"/>
      <x v="305"/>
      <x v="312"/>
      <x v="88"/>
      <x v="36"/>
    </i>
    <i>
      <x v="297"/>
      <x v="356"/>
      <x v="306"/>
      <x v="313"/>
      <x v="88"/>
      <x v="36"/>
    </i>
    <i>
      <x v="298"/>
      <x v="357"/>
      <x v="307"/>
      <x v="314"/>
      <x v="88"/>
      <x v="36"/>
    </i>
    <i>
      <x v="299"/>
      <x v="232"/>
      <x v="308"/>
      <x v="143"/>
      <x v="142"/>
      <x v="36"/>
    </i>
    <i>
      <x v="300"/>
      <x v="169"/>
      <x v="309"/>
      <x v="121"/>
      <x v="86"/>
      <x v="37"/>
    </i>
    <i>
      <x v="301"/>
      <x v="170"/>
      <x v="310"/>
      <x v="120"/>
      <x v="86"/>
      <x v="37"/>
    </i>
    <i>
      <x v="302"/>
      <x v="171"/>
      <x v="311"/>
      <x v="119"/>
      <x v="87"/>
      <x v="37"/>
    </i>
    <i>
      <x v="303"/>
      <x v="172"/>
      <x v="312"/>
      <x v="118"/>
      <x v="87"/>
      <x v="37"/>
    </i>
    <i>
      <x v="304"/>
      <x v="242"/>
      <x v="313"/>
      <x v="261"/>
      <x v="101"/>
      <x v="36"/>
    </i>
    <i>
      <x v="305"/>
      <x v="243"/>
      <x v="314"/>
      <x v="257"/>
      <x v="148"/>
      <x v="36"/>
    </i>
    <i>
      <x v="306"/>
      <x v="244"/>
      <x v="315"/>
      <x v="258"/>
      <x v="148"/>
      <x v="36"/>
    </i>
    <i>
      <x v="308"/>
      <x v="245"/>
      <x v="317"/>
      <x v="270"/>
      <x v="148"/>
      <x v="36"/>
    </i>
    <i>
      <x v="309"/>
      <x v="246"/>
      <x v="318"/>
      <x v="271"/>
      <x v="141"/>
      <x v="36"/>
    </i>
    <i r="1">
      <x v="247"/>
      <x v="318"/>
      <x v="167"/>
      <x v="141"/>
      <x v="36"/>
    </i>
    <i>
      <x v="310"/>
      <x v="248"/>
      <x v="319"/>
      <x v="262"/>
      <x v="99"/>
      <x v="36"/>
    </i>
    <i r="1">
      <x v="249"/>
      <x v="319"/>
      <x v="267"/>
      <x v="106"/>
      <x v="36"/>
    </i>
    <i>
      <x v="311"/>
      <x v="250"/>
      <x v="320"/>
      <x v="268"/>
      <x v="90"/>
      <x v="36"/>
    </i>
    <i r="1">
      <x v="251"/>
      <x v="320"/>
      <x v="317"/>
      <x v="89"/>
      <x v="36"/>
    </i>
    <i>
      <x v="312"/>
      <x v="252"/>
      <x v="322"/>
      <x v="264"/>
      <x v="109"/>
      <x v="36"/>
    </i>
    <i r="1">
      <x v="253"/>
      <x v="322"/>
      <x v="265"/>
      <x v="109"/>
      <x v="36"/>
    </i>
    <i r="1">
      <x v="254"/>
      <x v="322"/>
      <x v="266"/>
      <x v="109"/>
      <x v="36"/>
    </i>
    <i r="1">
      <x v="255"/>
      <x v="321"/>
      <x v="226"/>
      <x v="109"/>
      <x v="36"/>
    </i>
    <i>
      <x v="313"/>
      <x v="256"/>
      <x v="323"/>
      <x v="336"/>
      <x v="104"/>
      <x v="36"/>
    </i>
    <i>
      <x v="314"/>
      <x v="258"/>
      <x v="324"/>
      <x v="327"/>
      <x v="141"/>
      <x v="36"/>
    </i>
    <i r="1">
      <x v="259"/>
      <x v="324"/>
      <x v="329"/>
      <x v="141"/>
      <x v="36"/>
    </i>
    <i r="1">
      <x v="260"/>
      <x v="324"/>
      <x v="328"/>
      <x v="141"/>
      <x v="36"/>
    </i>
    <i>
      <x v="315"/>
      <x v="261"/>
      <x v="325"/>
      <x v="227"/>
      <x v="141"/>
      <x v="36"/>
    </i>
    <i>
      <x v="316"/>
      <x v="241"/>
      <x v="326"/>
      <x v="238"/>
      <x v="147"/>
      <x v="36"/>
    </i>
    <i>
      <x v="318"/>
      <x v="350"/>
      <x v="328"/>
      <x v="137"/>
      <x v="143"/>
      <x v="36"/>
    </i>
    <i>
      <x v="319"/>
      <x v="257"/>
      <x v="329"/>
      <x v="170"/>
      <x v="149"/>
      <x v="36"/>
    </i>
    <i>
      <x v="320"/>
      <x v="236"/>
      <x v="330"/>
      <x v="285"/>
      <x v="142"/>
      <x v="39"/>
    </i>
    <i>
      <x v="321"/>
      <x v="237"/>
      <x v="331"/>
      <x v="284"/>
      <x v="142"/>
      <x v="4"/>
    </i>
    <i>
      <x v="322"/>
      <x v="238"/>
      <x v="332"/>
      <x v="283"/>
      <x v="142"/>
      <x v="37"/>
    </i>
    <i>
      <x v="323"/>
      <x v="239"/>
      <x v="333"/>
      <x v="274"/>
      <x v="142"/>
      <x v="37"/>
    </i>
    <i>
      <x v="324"/>
      <x v="195"/>
      <x v="334"/>
      <x v="281"/>
      <x v="117"/>
      <x v="37"/>
    </i>
    <i>
      <x v="325"/>
      <x v="196"/>
      <x v="335"/>
      <x v="280"/>
      <x v="117"/>
      <x v="37"/>
    </i>
    <i>
      <x v="326"/>
      <x v="197"/>
      <x v="336"/>
      <x v="279"/>
      <x v="117"/>
      <x v="37"/>
    </i>
    <i>
      <x v="327"/>
      <x v="413"/>
      <x v="337"/>
      <x v="6"/>
      <x v="93"/>
      <x v="37"/>
    </i>
    <i r="1">
      <x v="414"/>
      <x v="337"/>
      <x v="7"/>
      <x v="93"/>
      <x v="37"/>
    </i>
    <i>
      <x v="328"/>
      <x v="391"/>
      <x v="338"/>
      <x v="101"/>
      <x v="94"/>
      <x v="37"/>
    </i>
    <i r="1">
      <x v="392"/>
      <x v="338"/>
      <x v="102"/>
      <x v="94"/>
      <x v="37"/>
    </i>
    <i r="1">
      <x v="393"/>
      <x v="338"/>
      <x v="103"/>
      <x v="94"/>
      <x v="37"/>
    </i>
    <i r="1">
      <x v="394"/>
      <x v="338"/>
      <x v="106"/>
      <x v="94"/>
      <x v="37"/>
    </i>
    <i r="1">
      <x v="395"/>
      <x v="338"/>
      <x v="107"/>
      <x v="94"/>
      <x v="37"/>
    </i>
    <i r="1">
      <x v="396"/>
      <x v="338"/>
      <x v="108"/>
      <x v="94"/>
      <x v="37"/>
    </i>
    <i>
      <x v="329"/>
      <x v="415"/>
      <x v="339"/>
      <x v="5"/>
      <x v="93"/>
      <x v="37"/>
    </i>
    <i>
      <x v="330"/>
      <x v="397"/>
      <x v="340"/>
      <x v="97"/>
      <x v="94"/>
      <x v="37"/>
    </i>
    <i r="1">
      <x v="398"/>
      <x v="340"/>
      <x v="98"/>
      <x v="94"/>
      <x v="37"/>
    </i>
    <i r="1">
      <x v="399"/>
      <x v="340"/>
      <x v="99"/>
      <x v="94"/>
      <x v="37"/>
    </i>
    <i r="1">
      <x v="400"/>
      <x v="340"/>
      <x v="100"/>
      <x v="94"/>
      <x v="37"/>
    </i>
    <i r="1">
      <x v="401"/>
      <x v="340"/>
      <x v="104"/>
      <x v="94"/>
      <x v="37"/>
    </i>
    <i r="1">
      <x v="402"/>
      <x v="340"/>
      <x v="105"/>
      <x v="94"/>
      <x v="37"/>
    </i>
    <i>
      <x v="331"/>
      <x v="190"/>
      <x v="341"/>
      <x v="3"/>
      <x v="40"/>
      <x v="37"/>
    </i>
    <i>
      <x v="332"/>
      <x v="191"/>
      <x v="342"/>
      <x v="2"/>
      <x v="40"/>
      <x v="37"/>
    </i>
    <i>
      <x v="333"/>
      <x v="192"/>
      <x v="343"/>
      <x/>
      <x v="40"/>
      <x v="37"/>
    </i>
    <i>
      <x v="334"/>
      <x v="193"/>
      <x v="344"/>
      <x v="1"/>
      <x v="40"/>
      <x v="37"/>
    </i>
    <i>
      <x v="335"/>
      <x v="194"/>
      <x v="345"/>
      <x v="4"/>
      <x v="40"/>
      <x v="37"/>
    </i>
    <i>
      <x v="336"/>
      <x v="59"/>
      <x v="346"/>
      <x v="319"/>
      <x v="69"/>
      <x v="36"/>
    </i>
    <i r="1">
      <x v="60"/>
      <x v="346"/>
      <x v="318"/>
      <x v="69"/>
      <x v="36"/>
    </i>
    <i r="1">
      <x v="74"/>
      <x v="347"/>
      <x v="320"/>
      <x v="110"/>
      <x v="36"/>
    </i>
    <i>
      <x v="337"/>
      <x v="230"/>
      <x v="348"/>
      <x v="131"/>
      <x v="142"/>
      <x v="36"/>
    </i>
    <i>
      <x v="338"/>
      <x v="231"/>
      <x v="349"/>
      <x v="132"/>
      <x v="142"/>
      <x v="36"/>
    </i>
    <i>
      <x v="339"/>
      <x v="240"/>
      <x v="350"/>
      <x v="130"/>
      <x v="142"/>
      <x v="36"/>
    </i>
    <i>
      <x v="340"/>
      <x v="207"/>
      <x v="351"/>
      <x v="260"/>
      <x v="62"/>
      <x v="36"/>
    </i>
    <i>
      <x v="341"/>
      <x v="119"/>
      <x v="352"/>
      <x v="259"/>
      <x v="116"/>
      <x v="36"/>
    </i>
    <i>
      <x v="342"/>
      <x v="233"/>
      <x v="353"/>
      <x v="269"/>
      <x v="82"/>
      <x v="36"/>
    </i>
    <i>
      <x v="343"/>
      <x v="2"/>
      <x v="354"/>
      <x v="302"/>
      <x v="142"/>
      <x v="14"/>
    </i>
    <i>
      <x v="344"/>
      <x v="3"/>
      <x v="355"/>
      <x v="315"/>
      <x v="142"/>
      <x v="37"/>
    </i>
    <i>
      <x v="345"/>
      <x v="4"/>
      <x v="356"/>
      <x v="300"/>
      <x v="142"/>
      <x v="14"/>
    </i>
    <i>
      <x v="346"/>
      <x v="5"/>
      <x v="357"/>
      <x v="303"/>
      <x v="142"/>
      <x v="13"/>
    </i>
    <i>
      <x v="347"/>
      <x v="6"/>
      <x v="358"/>
      <x v="304"/>
      <x v="142"/>
      <x v="35"/>
    </i>
    <i>
      <x v="348"/>
      <x v="7"/>
      <x v="359"/>
      <x v="296"/>
      <x v="142"/>
      <x v="14"/>
    </i>
    <i>
      <x v="349"/>
      <x v="8"/>
      <x v="360"/>
      <x v="301"/>
      <x v="142"/>
      <x v="14"/>
    </i>
    <i>
      <x v="350"/>
      <x v="9"/>
      <x v="361"/>
      <x v="301"/>
      <x v="142"/>
      <x v="37"/>
    </i>
    <i>
      <x v="351"/>
      <x v="10"/>
      <x v="362"/>
      <x v="298"/>
      <x v="142"/>
      <x v="14"/>
    </i>
    <i>
      <x v="352"/>
      <x v="11"/>
      <x v="363"/>
      <x v="294"/>
      <x v="142"/>
      <x v="14"/>
    </i>
    <i>
      <x v="353"/>
      <x v="12"/>
      <x v="364"/>
      <x v="305"/>
      <x v="142"/>
      <x v="5"/>
    </i>
    <i>
      <x v="354"/>
      <x v="13"/>
      <x v="365"/>
      <x v="305"/>
      <x v="142"/>
      <x v="5"/>
    </i>
    <i>
      <x v="355"/>
      <x v="14"/>
      <x v="366"/>
      <x v="293"/>
      <x v="142"/>
      <x v="5"/>
    </i>
    <i>
      <x v="356"/>
      <x v="15"/>
      <x v="367"/>
      <x v="293"/>
      <x v="142"/>
      <x v="5"/>
    </i>
    <i>
      <x v="357"/>
      <x v="16"/>
      <x v="368"/>
      <x v="293"/>
      <x v="142"/>
      <x v="5"/>
    </i>
    <i>
      <x v="358"/>
      <x v="17"/>
      <x v="369"/>
      <x v="297"/>
      <x v="142"/>
      <x v="6"/>
    </i>
    <i>
      <x v="359"/>
      <x v="18"/>
      <x v="370"/>
      <x v="299"/>
      <x v="142"/>
      <x v="6"/>
    </i>
    <i>
      <x v="360"/>
      <x v="19"/>
      <x v="371"/>
      <x v="295"/>
      <x v="142"/>
      <x v="6"/>
    </i>
    <i>
      <x v="361"/>
      <x v="403"/>
      <x v="372"/>
      <x v="237"/>
      <x v="153"/>
      <x v="37"/>
    </i>
    <i>
      <x v="362"/>
      <x v="404"/>
      <x v="373"/>
      <x v="221"/>
      <x v="153"/>
      <x v="37"/>
    </i>
    <i>
      <x v="363"/>
      <x v="405"/>
      <x v="374"/>
      <x v="228"/>
      <x v="154"/>
      <x v="37"/>
    </i>
    <i>
      <x v="364"/>
      <x v="406"/>
      <x v="375"/>
      <x v="337"/>
      <x v="142"/>
      <x v="37"/>
    </i>
    <i>
      <x v="365"/>
      <x v="407"/>
      <x v="376"/>
      <x v="8"/>
      <x v="96"/>
      <x v="37"/>
    </i>
    <i r="1">
      <x v="408"/>
      <x v="376"/>
      <x v="9"/>
      <x v="96"/>
      <x v="40"/>
    </i>
    <i>
      <x v="366"/>
      <x v="409"/>
      <x v="377"/>
      <x v="253"/>
      <x v="142"/>
      <x v="37"/>
    </i>
    <i r="1">
      <x v="410"/>
      <x v="377"/>
      <x v="254"/>
      <x v="142"/>
      <x v="37"/>
    </i>
    <i r="1">
      <x v="411"/>
      <x v="377"/>
      <x v="255"/>
      <x v="142"/>
      <x v="37"/>
    </i>
    <i r="1">
      <x v="412"/>
      <x v="377"/>
      <x v="256"/>
      <x v="142"/>
      <x v="37"/>
    </i>
    <i>
      <x v="367"/>
      <x v="189"/>
      <x v="378"/>
      <x v="225"/>
      <x v="82"/>
      <x v="15"/>
    </i>
    <i>
      <x v="368"/>
      <x v="416"/>
      <x v="379"/>
      <x v="273"/>
      <x v="97"/>
      <x v="37"/>
    </i>
    <i>
      <x v="369"/>
      <x v="417"/>
      <x v="380"/>
      <x v="113"/>
      <x v="96"/>
      <x v="37"/>
    </i>
    <i r="1">
      <x v="418"/>
      <x v="380"/>
      <x v="114"/>
      <x v="96"/>
      <x v="40"/>
    </i>
    <i r="1">
      <x v="419"/>
      <x v="380"/>
      <x v="115"/>
      <x v="96"/>
      <x v="40"/>
    </i>
    <i>
      <x v="372"/>
      <x v="228"/>
      <x v="275"/>
      <x v="168"/>
      <x v="142"/>
      <x v="36"/>
    </i>
    <i>
      <x v="373"/>
      <x v="229"/>
      <x v="275"/>
      <x v="169"/>
      <x v="142"/>
      <x v="36"/>
    </i>
    <i>
      <x v="374"/>
      <x v="368"/>
      <x v="271"/>
      <x v="323"/>
      <x v="152"/>
      <x v="36"/>
    </i>
    <i r="1">
      <x v="369"/>
      <x v="271"/>
      <x v="324"/>
      <x v="152"/>
      <x v="36"/>
    </i>
    <i r="1">
      <x v="370"/>
      <x v="270"/>
      <x v="326"/>
      <x v="152"/>
      <x v="36"/>
    </i>
    <i r="1">
      <x v="371"/>
      <x v="271"/>
      <x v="325"/>
      <x v="152"/>
      <x v="36"/>
    </i>
    <i>
      <x v="375"/>
      <x v="58"/>
      <x v="131"/>
      <x v="263"/>
      <x v="100"/>
      <x v="36"/>
    </i>
  </rowItems>
  <colItems count="1">
    <i/>
  </colItems>
  <formats count="4957">
    <format dxfId="9946">
      <pivotArea dataOnly="0" labelOnly="1" outline="0" fieldPosition="0">
        <references count="1">
          <reference field="0" count="0"/>
        </references>
      </pivotArea>
    </format>
    <format dxfId="9945">
      <pivotArea field="0" type="button" dataOnly="0" labelOnly="1" outline="0" axis="axisRow" fieldPosition="1"/>
    </format>
    <format dxfId="9944">
      <pivotArea dataOnly="0" labelOnly="1" outline="0" fieldPosition="0">
        <references count="1">
          <reference field="0" count="0"/>
        </references>
      </pivotArea>
    </format>
    <format dxfId="9943">
      <pivotArea type="all" dataOnly="0" outline="0" fieldPosition="0"/>
    </format>
    <format dxfId="9942">
      <pivotArea field="0" type="button" dataOnly="0" labelOnly="1" outline="0" axis="axisRow" fieldPosition="1"/>
    </format>
    <format dxfId="9941">
      <pivotArea dataOnly="0" labelOnly="1" outline="0" fieldPosition="0">
        <references count="1">
          <reference field="0" count="49">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reference>
        </references>
      </pivotArea>
    </format>
    <format dxfId="9940">
      <pivotArea dataOnly="0" labelOnly="1" outline="0" fieldPosition="0">
        <references count="1">
          <reference field="0" count="50">
            <x v="49"/>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reference>
        </references>
      </pivotArea>
    </format>
    <format dxfId="9939">
      <pivotArea dataOnly="0" labelOnly="1" outline="0" fieldPosition="0">
        <references count="1">
          <reference field="0" count="50">
            <x v="99"/>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reference>
        </references>
      </pivotArea>
    </format>
    <format dxfId="9938">
      <pivotArea dataOnly="0" labelOnly="1" outline="0" fieldPosition="0">
        <references count="1">
          <reference field="0" count="49">
            <x v="149"/>
            <x v="150"/>
            <x v="151"/>
            <x v="152"/>
            <x v="153"/>
            <x v="154"/>
            <x v="155"/>
            <x v="156"/>
            <x v="157"/>
            <x v="158"/>
            <x v="159"/>
            <x v="160"/>
            <x v="161"/>
            <x v="162"/>
            <x v="163"/>
            <x v="164"/>
            <x v="165"/>
            <x v="166"/>
            <x v="167"/>
            <x v="168"/>
            <x v="169"/>
            <x v="170"/>
            <x v="171"/>
            <x v="172"/>
            <x v="173"/>
            <x v="174"/>
            <x v="175"/>
            <x v="176"/>
            <x v="177"/>
            <x v="178"/>
            <x v="179"/>
            <x v="180"/>
            <x v="181"/>
            <x v="182"/>
            <x v="183"/>
            <x v="184"/>
            <x v="185"/>
            <x v="186"/>
            <x v="187"/>
            <x v="188"/>
            <x v="189"/>
            <x v="190"/>
            <x v="191"/>
            <x v="192"/>
            <x v="193"/>
            <x v="194"/>
            <x v="195"/>
            <x v="196"/>
            <x v="197"/>
          </reference>
        </references>
      </pivotArea>
    </format>
    <format dxfId="9937">
      <pivotArea dataOnly="0" labelOnly="1" outline="0" fieldPosition="0">
        <references count="1">
          <reference field="0" count="49">
            <x v="198"/>
            <x v="199"/>
            <x v="200"/>
            <x v="201"/>
            <x v="202"/>
            <x v="203"/>
            <x v="204"/>
            <x v="205"/>
            <x v="206"/>
            <x v="207"/>
            <x v="208"/>
            <x v="209"/>
            <x v="210"/>
            <x v="211"/>
            <x v="212"/>
            <x v="213"/>
            <x v="214"/>
            <x v="215"/>
            <x v="216"/>
            <x v="217"/>
            <x v="218"/>
            <x v="219"/>
            <x v="220"/>
            <x v="221"/>
            <x v="222"/>
            <x v="223"/>
            <x v="224"/>
            <x v="225"/>
            <x v="226"/>
            <x v="227"/>
            <x v="228"/>
            <x v="229"/>
            <x v="230"/>
            <x v="231"/>
            <x v="232"/>
            <x v="233"/>
            <x v="234"/>
            <x v="235"/>
            <x v="236"/>
            <x v="237"/>
            <x v="238"/>
            <x v="239"/>
            <x v="240"/>
            <x v="241"/>
            <x v="242"/>
            <x v="243"/>
            <x v="244"/>
            <x v="245"/>
            <x v="246"/>
          </reference>
        </references>
      </pivotArea>
    </format>
    <format dxfId="9936">
      <pivotArea dataOnly="0" labelOnly="1" outline="0" fieldPosition="0">
        <references count="1">
          <reference field="0" count="50">
            <x v="247"/>
            <x v="248"/>
            <x v="249"/>
            <x v="250"/>
            <x v="251"/>
            <x v="252"/>
            <x v="253"/>
            <x v="254"/>
            <x v="255"/>
            <x v="256"/>
            <x v="257"/>
            <x v="258"/>
            <x v="259"/>
            <x v="260"/>
            <x v="261"/>
            <x v="262"/>
            <x v="263"/>
            <x v="264"/>
            <x v="265"/>
            <x v="266"/>
            <x v="267"/>
            <x v="268"/>
            <x v="269"/>
            <x v="270"/>
            <x v="271"/>
            <x v="272"/>
            <x v="273"/>
            <x v="274"/>
            <x v="275"/>
            <x v="276"/>
            <x v="277"/>
            <x v="278"/>
            <x v="279"/>
            <x v="280"/>
            <x v="281"/>
            <x v="282"/>
            <x v="283"/>
            <x v="284"/>
            <x v="285"/>
            <x v="286"/>
            <x v="287"/>
            <x v="288"/>
            <x v="289"/>
            <x v="290"/>
            <x v="291"/>
            <x v="292"/>
            <x v="293"/>
            <x v="294"/>
            <x v="295"/>
            <x v="296"/>
          </reference>
        </references>
      </pivotArea>
    </format>
    <format dxfId="9935">
      <pivotArea dataOnly="0" labelOnly="1" outline="0" fieldPosition="0">
        <references count="1">
          <reference field="0" count="50">
            <x v="297"/>
            <x v="298"/>
            <x v="299"/>
            <x v="300"/>
            <x v="301"/>
            <x v="302"/>
            <x v="303"/>
            <x v="304"/>
            <x v="305"/>
            <x v="306"/>
            <x v="307"/>
            <x v="308"/>
            <x v="309"/>
            <x v="310"/>
            <x v="311"/>
            <x v="312"/>
            <x v="313"/>
            <x v="314"/>
            <x v="315"/>
            <x v="316"/>
            <x v="317"/>
            <x v="318"/>
            <x v="319"/>
            <x v="320"/>
            <x v="321"/>
            <x v="322"/>
            <x v="323"/>
            <x v="324"/>
            <x v="325"/>
            <x v="326"/>
            <x v="327"/>
            <x v="328"/>
            <x v="329"/>
            <x v="330"/>
            <x v="331"/>
            <x v="332"/>
            <x v="333"/>
            <x v="334"/>
            <x v="335"/>
            <x v="336"/>
            <x v="337"/>
            <x v="338"/>
            <x v="339"/>
            <x v="340"/>
            <x v="341"/>
            <x v="342"/>
            <x v="343"/>
            <x v="344"/>
            <x v="345"/>
            <x v="346"/>
          </reference>
        </references>
      </pivotArea>
    </format>
    <format dxfId="9934">
      <pivotArea dataOnly="0" labelOnly="1" outline="0" fieldPosition="0">
        <references count="1">
          <reference field="0" count="49">
            <x v="347"/>
            <x v="348"/>
            <x v="349"/>
            <x v="350"/>
            <x v="351"/>
            <x v="352"/>
            <x v="353"/>
            <x v="354"/>
            <x v="355"/>
            <x v="356"/>
            <x v="357"/>
            <x v="358"/>
            <x v="359"/>
            <x v="360"/>
            <x v="361"/>
            <x v="362"/>
            <x v="363"/>
            <x v="364"/>
            <x v="365"/>
            <x v="366"/>
            <x v="367"/>
            <x v="368"/>
            <x v="369"/>
            <x v="370"/>
            <x v="371"/>
            <x v="372"/>
            <x v="373"/>
            <x v="374"/>
            <x v="375"/>
            <x v="376"/>
            <x v="377"/>
            <x v="378"/>
            <x v="379"/>
            <x v="380"/>
            <x v="381"/>
            <x v="382"/>
            <x v="383"/>
            <x v="384"/>
            <x v="385"/>
            <x v="386"/>
            <x v="387"/>
            <x v="388"/>
            <x v="389"/>
            <x v="390"/>
            <x v="391"/>
            <x v="392"/>
            <x v="393"/>
            <x v="394"/>
            <x v="395"/>
          </reference>
        </references>
      </pivotArea>
    </format>
    <format dxfId="9933">
      <pivotArea dataOnly="0" labelOnly="1" outline="0" fieldPosition="0">
        <references count="1">
          <reference field="0" count="24">
            <x v="396"/>
            <x v="397"/>
            <x v="398"/>
            <x v="399"/>
            <x v="400"/>
            <x v="401"/>
            <x v="402"/>
            <x v="403"/>
            <x v="404"/>
            <x v="405"/>
            <x v="406"/>
            <x v="407"/>
            <x v="408"/>
            <x v="409"/>
            <x v="410"/>
            <x v="411"/>
            <x v="412"/>
            <x v="413"/>
            <x v="414"/>
            <x v="415"/>
            <x v="416"/>
            <x v="417"/>
            <x v="418"/>
            <x v="419"/>
          </reference>
        </references>
      </pivotArea>
    </format>
    <format dxfId="9932">
      <pivotArea dataOnly="0" labelOnly="1" outline="0" fieldPosition="0">
        <references count="1">
          <reference field="0" count="0"/>
        </references>
      </pivotArea>
    </format>
    <format dxfId="9931">
      <pivotArea dataOnly="0" labelOnly="1" outline="0" fieldPosition="0">
        <references count="1">
          <reference field="0" count="0"/>
        </references>
      </pivotArea>
    </format>
    <format dxfId="9930">
      <pivotArea dataOnly="0" labelOnly="1" outline="0" fieldPosition="0">
        <references count="1">
          <reference field="4" count="0"/>
        </references>
      </pivotArea>
    </format>
    <format dxfId="9929">
      <pivotArea field="4" type="button" dataOnly="0" labelOnly="1" outline="0" axis="axisRow" fieldPosition="0"/>
    </format>
    <format dxfId="9928">
      <pivotArea dataOnly="0" labelOnly="1" outline="0" fieldPosition="0">
        <references count="1">
          <reference field="4" count="0"/>
        </references>
      </pivotArea>
    </format>
    <format dxfId="9927">
      <pivotArea dataOnly="0" labelOnly="1" outline="0" fieldPosition="0">
        <references count="1">
          <reference field="13" count="0"/>
        </references>
      </pivotArea>
    </format>
    <format dxfId="9926">
      <pivotArea dataOnly="0" labelOnly="1" outline="0" fieldPosition="0">
        <references count="1">
          <reference field="13" count="0"/>
        </references>
      </pivotArea>
    </format>
    <format dxfId="9925">
      <pivotArea field="13" type="button" dataOnly="0" labelOnly="1" outline="0" axis="axisRow" fieldPosition="4"/>
    </format>
    <format dxfId="9924">
      <pivotArea dataOnly="0" labelOnly="1" outline="0" fieldPosition="0">
        <references count="1">
          <reference field="13" count="0"/>
        </references>
      </pivotArea>
    </format>
    <format dxfId="9923">
      <pivotArea dataOnly="0" labelOnly="1" outline="0" fieldPosition="0">
        <references count="1">
          <reference field="0" count="0"/>
        </references>
      </pivotArea>
    </format>
    <format dxfId="9922">
      <pivotArea dataOnly="0" labelOnly="1" outline="0" fieldPosition="0">
        <references count="1">
          <reference field="13" count="0"/>
        </references>
      </pivotArea>
    </format>
    <format dxfId="9921">
      <pivotArea dataOnly="0" labelOnly="1" outline="0" fieldPosition="0">
        <references count="1">
          <reference field="13" count="0"/>
        </references>
      </pivotArea>
    </format>
    <format dxfId="9920">
      <pivotArea dataOnly="0" labelOnly="1" outline="0" fieldPosition="0">
        <references count="1">
          <reference field="4"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9919">
      <pivotArea dataOnly="0" labelOnly="1" outline="0" fieldPosition="0">
        <references count="1">
          <reference field="4"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9918">
      <pivotArea dataOnly="0" labelOnly="1" outline="0" fieldPosition="0">
        <references count="1">
          <reference field="4" count="50">
            <x v="100"/>
            <x v="101"/>
            <x v="102"/>
            <x v="103"/>
            <x v="104"/>
            <x v="105"/>
            <x v="106"/>
            <x v="107"/>
            <x v="108"/>
            <x v="109"/>
            <x v="110"/>
            <x v="111"/>
            <x v="112"/>
            <x v="113"/>
            <x v="114"/>
            <x v="115"/>
            <x v="116"/>
            <x v="117"/>
            <x v="118"/>
            <x v="119"/>
            <x v="120"/>
            <x v="121"/>
            <x v="122"/>
            <x v="123"/>
            <x v="124"/>
            <x v="125"/>
            <x v="127"/>
            <x v="128"/>
            <x v="129"/>
            <x v="130"/>
            <x v="131"/>
            <x v="132"/>
            <x v="133"/>
            <x v="134"/>
            <x v="135"/>
            <x v="136"/>
            <x v="137"/>
            <x v="138"/>
            <x v="139"/>
            <x v="140"/>
            <x v="141"/>
            <x v="142"/>
            <x v="143"/>
            <x v="144"/>
            <x v="145"/>
            <x v="146"/>
            <x v="147"/>
            <x v="148"/>
            <x v="149"/>
            <x v="150"/>
          </reference>
        </references>
      </pivotArea>
    </format>
    <format dxfId="9917">
      <pivotArea dataOnly="0" labelOnly="1" outline="0" fieldPosition="0">
        <references count="1">
          <reference field="4" count="50">
            <x v="151"/>
            <x v="152"/>
            <x v="153"/>
            <x v="154"/>
            <x v="155"/>
            <x v="156"/>
            <x v="157"/>
            <x v="158"/>
            <x v="159"/>
            <x v="160"/>
            <x v="161"/>
            <x v="162"/>
            <x v="163"/>
            <x v="164"/>
            <x v="165"/>
            <x v="166"/>
            <x v="167"/>
            <x v="168"/>
            <x v="169"/>
            <x v="170"/>
            <x v="171"/>
            <x v="172"/>
            <x v="173"/>
            <x v="174"/>
            <x v="175"/>
            <x v="176"/>
            <x v="177"/>
            <x v="178"/>
            <x v="179"/>
            <x v="180"/>
            <x v="181"/>
            <x v="182"/>
            <x v="183"/>
            <x v="184"/>
            <x v="185"/>
            <x v="186"/>
            <x v="187"/>
            <x v="188"/>
            <x v="189"/>
            <x v="190"/>
            <x v="191"/>
            <x v="192"/>
            <x v="193"/>
            <x v="194"/>
            <x v="195"/>
            <x v="196"/>
            <x v="197"/>
            <x v="198"/>
            <x v="199"/>
            <x v="200"/>
          </reference>
        </references>
      </pivotArea>
    </format>
    <format dxfId="9916">
      <pivotArea dataOnly="0" labelOnly="1" outline="0" fieldPosition="0">
        <references count="1">
          <reference field="4" count="50">
            <x v="201"/>
            <x v="202"/>
            <x v="203"/>
            <x v="204"/>
            <x v="205"/>
            <x v="206"/>
            <x v="207"/>
            <x v="208"/>
            <x v="209"/>
            <x v="210"/>
            <x v="211"/>
            <x v="212"/>
            <x v="213"/>
            <x v="214"/>
            <x v="215"/>
            <x v="216"/>
            <x v="217"/>
            <x v="218"/>
            <x v="219"/>
            <x v="220"/>
            <x v="221"/>
            <x v="222"/>
            <x v="223"/>
            <x v="224"/>
            <x v="225"/>
            <x v="226"/>
            <x v="227"/>
            <x v="228"/>
            <x v="229"/>
            <x v="230"/>
            <x v="231"/>
            <x v="232"/>
            <x v="233"/>
            <x v="234"/>
            <x v="235"/>
            <x v="236"/>
            <x v="237"/>
            <x v="238"/>
            <x v="239"/>
            <x v="240"/>
            <x v="241"/>
            <x v="242"/>
            <x v="243"/>
            <x v="244"/>
            <x v="245"/>
            <x v="246"/>
            <x v="247"/>
            <x v="248"/>
            <x v="249"/>
            <x v="250"/>
          </reference>
        </references>
      </pivotArea>
    </format>
    <format dxfId="9915">
      <pivotArea dataOnly="0" labelOnly="1" outline="0" fieldPosition="0">
        <references count="1">
          <reference field="4" count="50">
            <x v="251"/>
            <x v="252"/>
            <x v="253"/>
            <x v="254"/>
            <x v="255"/>
            <x v="256"/>
            <x v="257"/>
            <x v="258"/>
            <x v="259"/>
            <x v="260"/>
            <x v="261"/>
            <x v="263"/>
            <x v="264"/>
            <x v="265"/>
            <x v="267"/>
            <x v="268"/>
            <x v="269"/>
            <x v="270"/>
            <x v="271"/>
            <x v="272"/>
            <x v="273"/>
            <x v="274"/>
            <x v="275"/>
            <x v="276"/>
            <x v="277"/>
            <x v="278"/>
            <x v="279"/>
            <x v="280"/>
            <x v="281"/>
            <x v="282"/>
            <x v="283"/>
            <x v="284"/>
            <x v="285"/>
            <x v="286"/>
            <x v="287"/>
            <x v="288"/>
            <x v="289"/>
            <x v="290"/>
            <x v="291"/>
            <x v="292"/>
            <x v="293"/>
            <x v="294"/>
            <x v="295"/>
            <x v="296"/>
            <x v="297"/>
            <x v="298"/>
            <x v="299"/>
            <x v="300"/>
            <x v="301"/>
            <x v="302"/>
          </reference>
        </references>
      </pivotArea>
    </format>
    <format dxfId="9914">
      <pivotArea dataOnly="0" labelOnly="1" outline="0" fieldPosition="0">
        <references count="1">
          <reference field="4" count="50">
            <x v="303"/>
            <x v="304"/>
            <x v="305"/>
            <x v="306"/>
            <x v="307"/>
            <x v="308"/>
            <x v="309"/>
            <x v="310"/>
            <x v="311"/>
            <x v="312"/>
            <x v="313"/>
            <x v="314"/>
            <x v="315"/>
            <x v="316"/>
            <x v="317"/>
            <x v="318"/>
            <x v="319"/>
            <x v="320"/>
            <x v="321"/>
            <x v="322"/>
            <x v="323"/>
            <x v="324"/>
            <x v="325"/>
            <x v="326"/>
            <x v="327"/>
            <x v="328"/>
            <x v="329"/>
            <x v="330"/>
            <x v="331"/>
            <x v="332"/>
            <x v="333"/>
            <x v="334"/>
            <x v="335"/>
            <x v="336"/>
            <x v="337"/>
            <x v="338"/>
            <x v="339"/>
            <x v="340"/>
            <x v="341"/>
            <x v="342"/>
            <x v="343"/>
            <x v="344"/>
            <x v="345"/>
            <x v="346"/>
            <x v="347"/>
            <x v="348"/>
            <x v="349"/>
            <x v="350"/>
            <x v="351"/>
            <x v="352"/>
          </reference>
        </references>
      </pivotArea>
    </format>
    <format dxfId="9913">
      <pivotArea dataOnly="0" labelOnly="1" outline="0" fieldPosition="0">
        <references count="1">
          <reference field="4" count="22">
            <x v="353"/>
            <x v="354"/>
            <x v="355"/>
            <x v="356"/>
            <x v="357"/>
            <x v="358"/>
            <x v="359"/>
            <x v="360"/>
            <x v="361"/>
            <x v="362"/>
            <x v="363"/>
            <x v="364"/>
            <x v="365"/>
            <x v="366"/>
            <x v="367"/>
            <x v="368"/>
            <x v="369"/>
            <x v="370"/>
            <x v="371"/>
            <x v="372"/>
            <x v="373"/>
            <x v="374"/>
          </reference>
        </references>
      </pivotArea>
    </format>
    <format dxfId="9912">
      <pivotArea dataOnly="0" labelOnly="1" outline="0" fieldPosition="0">
        <references count="2">
          <reference field="0" count="1">
            <x v="272"/>
          </reference>
          <reference field="4" count="1" selected="0">
            <x v="0"/>
          </reference>
        </references>
      </pivotArea>
    </format>
    <format dxfId="9911">
      <pivotArea dataOnly="0" labelOnly="1" outline="0" fieldPosition="0">
        <references count="2">
          <reference field="0" count="1">
            <x v="273"/>
          </reference>
          <reference field="4" count="1" selected="0">
            <x v="1"/>
          </reference>
        </references>
      </pivotArea>
    </format>
    <format dxfId="9910">
      <pivotArea dataOnly="0" labelOnly="1" outline="0" fieldPosition="0">
        <references count="2">
          <reference field="0" count="1">
            <x v="274"/>
          </reference>
          <reference field="4" count="1" selected="0">
            <x v="2"/>
          </reference>
        </references>
      </pivotArea>
    </format>
    <format dxfId="9909">
      <pivotArea dataOnly="0" labelOnly="1" outline="0" fieldPosition="0">
        <references count="2">
          <reference field="0" count="1">
            <x v="275"/>
          </reference>
          <reference field="4" count="1" selected="0">
            <x v="3"/>
          </reference>
        </references>
      </pivotArea>
    </format>
    <format dxfId="9908">
      <pivotArea dataOnly="0" labelOnly="1" outline="0" fieldPosition="0">
        <references count="2">
          <reference field="0" count="3">
            <x v="234"/>
            <x v="235"/>
            <x v="372"/>
          </reference>
          <reference field="4" count="1" selected="0">
            <x v="4"/>
          </reference>
        </references>
      </pivotArea>
    </format>
    <format dxfId="9907">
      <pivotArea dataOnly="0" labelOnly="1" outline="0" fieldPosition="0">
        <references count="2">
          <reference field="0" count="1">
            <x v="117"/>
          </reference>
          <reference field="4" count="1" selected="0">
            <x v="5"/>
          </reference>
        </references>
      </pivotArea>
    </format>
    <format dxfId="9906">
      <pivotArea dataOnly="0" labelOnly="1" outline="0" fieldPosition="0">
        <references count="2">
          <reference field="0" count="1">
            <x v="118"/>
          </reference>
          <reference field="4" count="1" selected="0">
            <x v="6"/>
          </reference>
        </references>
      </pivotArea>
    </format>
    <format dxfId="9905">
      <pivotArea dataOnly="0" labelOnly="1" outline="0" fieldPosition="0">
        <references count="2">
          <reference field="0" count="1">
            <x v="120"/>
          </reference>
          <reference field="4" count="1" selected="0">
            <x v="7"/>
          </reference>
        </references>
      </pivotArea>
    </format>
    <format dxfId="9904">
      <pivotArea dataOnly="0" labelOnly="1" outline="0" fieldPosition="0">
        <references count="2">
          <reference field="0" count="1">
            <x v="121"/>
          </reference>
          <reference field="4" count="1" selected="0">
            <x v="8"/>
          </reference>
        </references>
      </pivotArea>
    </format>
    <format dxfId="9903">
      <pivotArea dataOnly="0" labelOnly="1" outline="0" fieldPosition="0">
        <references count="2">
          <reference field="0" count="1">
            <x v="122"/>
          </reference>
          <reference field="4" count="1" selected="0">
            <x v="9"/>
          </reference>
        </references>
      </pivotArea>
    </format>
    <format dxfId="9902">
      <pivotArea dataOnly="0" labelOnly="1" outline="0" fieldPosition="0">
        <references count="2">
          <reference field="0" count="1">
            <x v="123"/>
          </reference>
          <reference field="4" count="1" selected="0">
            <x v="10"/>
          </reference>
        </references>
      </pivotArea>
    </format>
    <format dxfId="9901">
      <pivotArea dataOnly="0" labelOnly="1" outline="0" fieldPosition="0">
        <references count="2">
          <reference field="0" count="1">
            <x v="124"/>
          </reference>
          <reference field="4" count="1" selected="0">
            <x v="11"/>
          </reference>
        </references>
      </pivotArea>
    </format>
    <format dxfId="9900">
      <pivotArea dataOnly="0" labelOnly="1" outline="0" fieldPosition="0">
        <references count="2">
          <reference field="0" count="1">
            <x v="125"/>
          </reference>
          <reference field="4" count="1" selected="0">
            <x v="12"/>
          </reference>
        </references>
      </pivotArea>
    </format>
    <format dxfId="9899">
      <pivotArea dataOnly="0" labelOnly="1" outline="0" fieldPosition="0">
        <references count="2">
          <reference field="0" count="1">
            <x v="126"/>
          </reference>
          <reference field="4" count="1" selected="0">
            <x v="13"/>
          </reference>
        </references>
      </pivotArea>
    </format>
    <format dxfId="9898">
      <pivotArea dataOnly="0" labelOnly="1" outline="0" fieldPosition="0">
        <references count="2">
          <reference field="0" count="1">
            <x v="127"/>
          </reference>
          <reference field="4" count="1" selected="0">
            <x v="14"/>
          </reference>
        </references>
      </pivotArea>
    </format>
    <format dxfId="9897">
      <pivotArea dataOnly="0" labelOnly="1" outline="0" fieldPosition="0">
        <references count="2">
          <reference field="0" count="1">
            <x v="128"/>
          </reference>
          <reference field="4" count="1" selected="0">
            <x v="15"/>
          </reference>
        </references>
      </pivotArea>
    </format>
    <format dxfId="9896">
      <pivotArea dataOnly="0" labelOnly="1" outline="0" fieldPosition="0">
        <references count="2">
          <reference field="0" count="1">
            <x v="129"/>
          </reference>
          <reference field="4" count="1" selected="0">
            <x v="16"/>
          </reference>
        </references>
      </pivotArea>
    </format>
    <format dxfId="9895">
      <pivotArea dataOnly="0" labelOnly="1" outline="0" fieldPosition="0">
        <references count="2">
          <reference field="0" count="1">
            <x v="130"/>
          </reference>
          <reference field="4" count="1" selected="0">
            <x v="17"/>
          </reference>
        </references>
      </pivotArea>
    </format>
    <format dxfId="9894">
      <pivotArea dataOnly="0" labelOnly="1" outline="0" fieldPosition="0">
        <references count="2">
          <reference field="0" count="1">
            <x v="131"/>
          </reference>
          <reference field="4" count="1" selected="0">
            <x v="18"/>
          </reference>
        </references>
      </pivotArea>
    </format>
    <format dxfId="9893">
      <pivotArea dataOnly="0" labelOnly="1" outline="0" fieldPosition="0">
        <references count="2">
          <reference field="0" count="1">
            <x v="132"/>
          </reference>
          <reference field="4" count="1" selected="0">
            <x v="19"/>
          </reference>
        </references>
      </pivotArea>
    </format>
    <format dxfId="9892">
      <pivotArea dataOnly="0" labelOnly="1" outline="0" fieldPosition="0">
        <references count="2">
          <reference field="0" count="1">
            <x v="133"/>
          </reference>
          <reference field="4" count="1" selected="0">
            <x v="20"/>
          </reference>
        </references>
      </pivotArea>
    </format>
    <format dxfId="9891">
      <pivotArea dataOnly="0" labelOnly="1" outline="0" fieldPosition="0">
        <references count="2">
          <reference field="0" count="1">
            <x v="134"/>
          </reference>
          <reference field="4" count="1" selected="0">
            <x v="21"/>
          </reference>
        </references>
      </pivotArea>
    </format>
    <format dxfId="9890">
      <pivotArea dataOnly="0" labelOnly="1" outline="0" fieldPosition="0">
        <references count="2">
          <reference field="0" count="1">
            <x v="135"/>
          </reference>
          <reference field="4" count="1" selected="0">
            <x v="22"/>
          </reference>
        </references>
      </pivotArea>
    </format>
    <format dxfId="9889">
      <pivotArea dataOnly="0" labelOnly="1" outline="0" fieldPosition="0">
        <references count="2">
          <reference field="0" count="1">
            <x v="136"/>
          </reference>
          <reference field="4" count="1" selected="0">
            <x v="23"/>
          </reference>
        </references>
      </pivotArea>
    </format>
    <format dxfId="9888">
      <pivotArea dataOnly="0" labelOnly="1" outline="0" fieldPosition="0">
        <references count="2">
          <reference field="0" count="1">
            <x v="137"/>
          </reference>
          <reference field="4" count="1" selected="0">
            <x v="24"/>
          </reference>
        </references>
      </pivotArea>
    </format>
    <format dxfId="9887">
      <pivotArea dataOnly="0" labelOnly="1" outline="0" fieldPosition="0">
        <references count="2">
          <reference field="0" count="1">
            <x v="138"/>
          </reference>
          <reference field="4" count="1" selected="0">
            <x v="25"/>
          </reference>
        </references>
      </pivotArea>
    </format>
    <format dxfId="9886">
      <pivotArea dataOnly="0" labelOnly="1" outline="0" fieldPosition="0">
        <references count="2">
          <reference field="0" count="1">
            <x v="139"/>
          </reference>
          <reference field="4" count="1" selected="0">
            <x v="26"/>
          </reference>
        </references>
      </pivotArea>
    </format>
    <format dxfId="9885">
      <pivotArea dataOnly="0" labelOnly="1" outline="0" fieldPosition="0">
        <references count="2">
          <reference field="0" count="1">
            <x v="140"/>
          </reference>
          <reference field="4" count="1" selected="0">
            <x v="27"/>
          </reference>
        </references>
      </pivotArea>
    </format>
    <format dxfId="9884">
      <pivotArea dataOnly="0" labelOnly="1" outline="0" fieldPosition="0">
        <references count="2">
          <reference field="0" count="1">
            <x v="141"/>
          </reference>
          <reference field="4" count="1" selected="0">
            <x v="28"/>
          </reference>
        </references>
      </pivotArea>
    </format>
    <format dxfId="9883">
      <pivotArea dataOnly="0" labelOnly="1" outline="0" fieldPosition="0">
        <references count="2">
          <reference field="0" count="1">
            <x v="142"/>
          </reference>
          <reference field="4" count="1" selected="0">
            <x v="29"/>
          </reference>
        </references>
      </pivotArea>
    </format>
    <format dxfId="9882">
      <pivotArea dataOnly="0" labelOnly="1" outline="0" fieldPosition="0">
        <references count="2">
          <reference field="0" count="1">
            <x v="143"/>
          </reference>
          <reference field="4" count="1" selected="0">
            <x v="30"/>
          </reference>
        </references>
      </pivotArea>
    </format>
    <format dxfId="9881">
      <pivotArea dataOnly="0" labelOnly="1" outline="0" fieldPosition="0">
        <references count="2">
          <reference field="0" count="1">
            <x v="144"/>
          </reference>
          <reference field="4" count="1" selected="0">
            <x v="31"/>
          </reference>
        </references>
      </pivotArea>
    </format>
    <format dxfId="9880">
      <pivotArea dataOnly="0" labelOnly="1" outline="0" fieldPosition="0">
        <references count="2">
          <reference field="0" count="1">
            <x v="145"/>
          </reference>
          <reference field="4" count="1" selected="0">
            <x v="32"/>
          </reference>
        </references>
      </pivotArea>
    </format>
    <format dxfId="9879">
      <pivotArea dataOnly="0" labelOnly="1" outline="0" fieldPosition="0">
        <references count="2">
          <reference field="0" count="1">
            <x v="146"/>
          </reference>
          <reference field="4" count="1" selected="0">
            <x v="33"/>
          </reference>
        </references>
      </pivotArea>
    </format>
    <format dxfId="9878">
      <pivotArea dataOnly="0" labelOnly="1" outline="0" fieldPosition="0">
        <references count="2">
          <reference field="0" count="1">
            <x v="147"/>
          </reference>
          <reference field="4" count="1" selected="0">
            <x v="34"/>
          </reference>
        </references>
      </pivotArea>
    </format>
    <format dxfId="9877">
      <pivotArea dataOnly="0" labelOnly="1" outline="0" fieldPosition="0">
        <references count="2">
          <reference field="0" count="1">
            <x v="148"/>
          </reference>
          <reference field="4" count="1" selected="0">
            <x v="35"/>
          </reference>
        </references>
      </pivotArea>
    </format>
    <format dxfId="9876">
      <pivotArea dataOnly="0" labelOnly="1" outline="0" fieldPosition="0">
        <references count="2">
          <reference field="0" count="1">
            <x v="149"/>
          </reference>
          <reference field="4" count="1" selected="0">
            <x v="36"/>
          </reference>
        </references>
      </pivotArea>
    </format>
    <format dxfId="9875">
      <pivotArea dataOnly="0" labelOnly="1" outline="0" fieldPosition="0">
        <references count="2">
          <reference field="0" count="1">
            <x v="150"/>
          </reference>
          <reference field="4" count="1" selected="0">
            <x v="37"/>
          </reference>
        </references>
      </pivotArea>
    </format>
    <format dxfId="9874">
      <pivotArea dataOnly="0" labelOnly="1" outline="0" fieldPosition="0">
        <references count="2">
          <reference field="0" count="1">
            <x v="151"/>
          </reference>
          <reference field="4" count="1" selected="0">
            <x v="38"/>
          </reference>
        </references>
      </pivotArea>
    </format>
    <format dxfId="9873">
      <pivotArea dataOnly="0" labelOnly="1" outline="0" fieldPosition="0">
        <references count="2">
          <reference field="0" count="1">
            <x v="152"/>
          </reference>
          <reference field="4" count="1" selected="0">
            <x v="39"/>
          </reference>
        </references>
      </pivotArea>
    </format>
    <format dxfId="9872">
      <pivotArea dataOnly="0" labelOnly="1" outline="0" fieldPosition="0">
        <references count="2">
          <reference field="0" count="1">
            <x v="153"/>
          </reference>
          <reference field="4" count="1" selected="0">
            <x v="40"/>
          </reference>
        </references>
      </pivotArea>
    </format>
    <format dxfId="9871">
      <pivotArea dataOnly="0" labelOnly="1" outline="0" fieldPosition="0">
        <references count="2">
          <reference field="0" count="1">
            <x v="154"/>
          </reference>
          <reference field="4" count="1" selected="0">
            <x v="41"/>
          </reference>
        </references>
      </pivotArea>
    </format>
    <format dxfId="9870">
      <pivotArea dataOnly="0" labelOnly="1" outline="0" fieldPosition="0">
        <references count="2">
          <reference field="0" count="1">
            <x v="155"/>
          </reference>
          <reference field="4" count="1" selected="0">
            <x v="42"/>
          </reference>
        </references>
      </pivotArea>
    </format>
    <format dxfId="9869">
      <pivotArea dataOnly="0" labelOnly="1" outline="0" fieldPosition="0">
        <references count="2">
          <reference field="0" count="1">
            <x v="156"/>
          </reference>
          <reference field="4" count="1" selected="0">
            <x v="43"/>
          </reference>
        </references>
      </pivotArea>
    </format>
    <format dxfId="9868">
      <pivotArea dataOnly="0" labelOnly="1" outline="0" fieldPosition="0">
        <references count="2">
          <reference field="0" count="1">
            <x v="157"/>
          </reference>
          <reference field="4" count="1" selected="0">
            <x v="44"/>
          </reference>
        </references>
      </pivotArea>
    </format>
    <format dxfId="9867">
      <pivotArea dataOnly="0" labelOnly="1" outline="0" fieldPosition="0">
        <references count="2">
          <reference field="0" count="1">
            <x v="158"/>
          </reference>
          <reference field="4" count="1" selected="0">
            <x v="45"/>
          </reference>
        </references>
      </pivotArea>
    </format>
    <format dxfId="9866">
      <pivotArea dataOnly="0" labelOnly="1" outline="0" fieldPosition="0">
        <references count="2">
          <reference field="0" count="1">
            <x v="159"/>
          </reference>
          <reference field="4" count="1" selected="0">
            <x v="46"/>
          </reference>
        </references>
      </pivotArea>
    </format>
    <format dxfId="9865">
      <pivotArea dataOnly="0" labelOnly="1" outline="0" fieldPosition="0">
        <references count="2">
          <reference field="0" count="1">
            <x v="160"/>
          </reference>
          <reference field="4" count="1" selected="0">
            <x v="47"/>
          </reference>
        </references>
      </pivotArea>
    </format>
    <format dxfId="9864">
      <pivotArea dataOnly="0" labelOnly="1" outline="0" fieldPosition="0">
        <references count="2">
          <reference field="0" count="1">
            <x v="161"/>
          </reference>
          <reference field="4" count="1" selected="0">
            <x v="48"/>
          </reference>
        </references>
      </pivotArea>
    </format>
    <format dxfId="9863">
      <pivotArea dataOnly="0" labelOnly="1" outline="0" fieldPosition="0">
        <references count="2">
          <reference field="0" count="1">
            <x v="162"/>
          </reference>
          <reference field="4" count="1" selected="0">
            <x v="49"/>
          </reference>
        </references>
      </pivotArea>
    </format>
    <format dxfId="9862">
      <pivotArea dataOnly="0" labelOnly="1" outline="0" fieldPosition="0">
        <references count="2">
          <reference field="0" count="1">
            <x v="163"/>
          </reference>
          <reference field="4" count="1" selected="0">
            <x v="50"/>
          </reference>
        </references>
      </pivotArea>
    </format>
    <format dxfId="9861">
      <pivotArea dataOnly="0" labelOnly="1" outline="0" fieldPosition="0">
        <references count="2">
          <reference field="0" count="1">
            <x v="164"/>
          </reference>
          <reference field="4" count="1" selected="0">
            <x v="51"/>
          </reference>
        </references>
      </pivotArea>
    </format>
    <format dxfId="9860">
      <pivotArea dataOnly="0" labelOnly="1" outline="0" fieldPosition="0">
        <references count="2">
          <reference field="0" count="1">
            <x v="165"/>
          </reference>
          <reference field="4" count="1" selected="0">
            <x v="52"/>
          </reference>
        </references>
      </pivotArea>
    </format>
    <format dxfId="9859">
      <pivotArea dataOnly="0" labelOnly="1" outline="0" fieldPosition="0">
        <references count="2">
          <reference field="0" count="1">
            <x v="166"/>
          </reference>
          <reference field="4" count="1" selected="0">
            <x v="53"/>
          </reference>
        </references>
      </pivotArea>
    </format>
    <format dxfId="9858">
      <pivotArea dataOnly="0" labelOnly="1" outline="0" fieldPosition="0">
        <references count="2">
          <reference field="0" count="1">
            <x v="167"/>
          </reference>
          <reference field="4" count="1" selected="0">
            <x v="54"/>
          </reference>
        </references>
      </pivotArea>
    </format>
    <format dxfId="9857">
      <pivotArea dataOnly="0" labelOnly="1" outline="0" fieldPosition="0">
        <references count="2">
          <reference field="0" count="1">
            <x v="168"/>
          </reference>
          <reference field="4" count="1" selected="0">
            <x v="55"/>
          </reference>
        </references>
      </pivotArea>
    </format>
    <format dxfId="9856">
      <pivotArea dataOnly="0" labelOnly="1" outline="0" fieldPosition="0">
        <references count="2">
          <reference field="0" count="3">
            <x v="340"/>
            <x v="341"/>
            <x v="342"/>
          </reference>
          <reference field="4" count="1" selected="0">
            <x v="56"/>
          </reference>
        </references>
      </pivotArea>
    </format>
    <format dxfId="9855">
      <pivotArea dataOnly="0" labelOnly="1" outline="0" fieldPosition="0">
        <references count="2">
          <reference field="0" count="1">
            <x v="198"/>
          </reference>
          <reference field="4" count="1" selected="0">
            <x v="57"/>
          </reference>
        </references>
      </pivotArea>
    </format>
    <format dxfId="9854">
      <pivotArea dataOnly="0" labelOnly="1" outline="0" fieldPosition="0">
        <references count="2">
          <reference field="0" count="1">
            <x v="199"/>
          </reference>
          <reference field="4" count="1" selected="0">
            <x v="58"/>
          </reference>
        </references>
      </pivotArea>
    </format>
    <format dxfId="9853">
      <pivotArea dataOnly="0" labelOnly="1" outline="0" fieldPosition="0">
        <references count="2">
          <reference field="0" count="1">
            <x v="200"/>
          </reference>
          <reference field="4" count="1" selected="0">
            <x v="59"/>
          </reference>
        </references>
      </pivotArea>
    </format>
    <format dxfId="9852">
      <pivotArea dataOnly="0" labelOnly="1" outline="0" fieldPosition="0">
        <references count="2">
          <reference field="0" count="1">
            <x v="201"/>
          </reference>
          <reference field="4" count="1" selected="0">
            <x v="60"/>
          </reference>
        </references>
      </pivotArea>
    </format>
    <format dxfId="9851">
      <pivotArea dataOnly="0" labelOnly="1" outline="0" fieldPosition="0">
        <references count="2">
          <reference field="0" count="1">
            <x v="202"/>
          </reference>
          <reference field="4" count="1" selected="0">
            <x v="61"/>
          </reference>
        </references>
      </pivotArea>
    </format>
    <format dxfId="9850">
      <pivotArea dataOnly="0" labelOnly="1" outline="0" fieldPosition="0">
        <references count="2">
          <reference field="0" count="1">
            <x v="203"/>
          </reference>
          <reference field="4" count="1" selected="0">
            <x v="62"/>
          </reference>
        </references>
      </pivotArea>
    </format>
    <format dxfId="9849">
      <pivotArea dataOnly="0" labelOnly="1" outline="0" fieldPosition="0">
        <references count="2">
          <reference field="0" count="1">
            <x v="204"/>
          </reference>
          <reference field="4" count="1" selected="0">
            <x v="63"/>
          </reference>
        </references>
      </pivotArea>
    </format>
    <format dxfId="9848">
      <pivotArea dataOnly="0" labelOnly="1" outline="0" fieldPosition="0">
        <references count="2">
          <reference field="0" count="1">
            <x v="205"/>
          </reference>
          <reference field="4" count="1" selected="0">
            <x v="64"/>
          </reference>
        </references>
      </pivotArea>
    </format>
    <format dxfId="9847">
      <pivotArea dataOnly="0" labelOnly="1" outline="0" fieldPosition="0">
        <references count="2">
          <reference field="0" count="1">
            <x v="206"/>
          </reference>
          <reference field="4" count="1" selected="0">
            <x v="65"/>
          </reference>
        </references>
      </pivotArea>
    </format>
    <format dxfId="9846">
      <pivotArea dataOnly="0" labelOnly="1" outline="0" fieldPosition="0">
        <references count="2">
          <reference field="0" count="1">
            <x v="208"/>
          </reference>
          <reference field="4" count="1" selected="0">
            <x v="66"/>
          </reference>
        </references>
      </pivotArea>
    </format>
    <format dxfId="9845">
      <pivotArea dataOnly="0" labelOnly="1" outline="0" fieldPosition="0">
        <references count="2">
          <reference field="0" count="1">
            <x v="209"/>
          </reference>
          <reference field="4" count="1" selected="0">
            <x v="67"/>
          </reference>
        </references>
      </pivotArea>
    </format>
    <format dxfId="9844">
      <pivotArea dataOnly="0" labelOnly="1" outline="0" fieldPosition="0">
        <references count="2">
          <reference field="0" count="1">
            <x v="210"/>
          </reference>
          <reference field="4" count="1" selected="0">
            <x v="68"/>
          </reference>
        </references>
      </pivotArea>
    </format>
    <format dxfId="9843">
      <pivotArea dataOnly="0" labelOnly="1" outline="0" fieldPosition="0">
        <references count="2">
          <reference field="0" count="1">
            <x v="211"/>
          </reference>
          <reference field="4" count="1" selected="0">
            <x v="69"/>
          </reference>
        </references>
      </pivotArea>
    </format>
    <format dxfId="9842">
      <pivotArea dataOnly="0" labelOnly="1" outline="0" fieldPosition="0">
        <references count="2">
          <reference field="0" count="1">
            <x v="212"/>
          </reference>
          <reference field="4" count="1" selected="0">
            <x v="70"/>
          </reference>
        </references>
      </pivotArea>
    </format>
    <format dxfId="9841">
      <pivotArea dataOnly="0" labelOnly="1" outline="0" fieldPosition="0">
        <references count="2">
          <reference field="0" count="1">
            <x v="213"/>
          </reference>
          <reference field="4" count="1" selected="0">
            <x v="71"/>
          </reference>
        </references>
      </pivotArea>
    </format>
    <format dxfId="9840">
      <pivotArea dataOnly="0" labelOnly="1" outline="0" fieldPosition="0">
        <references count="2">
          <reference field="0" count="1">
            <x v="214"/>
          </reference>
          <reference field="4" count="1" selected="0">
            <x v="72"/>
          </reference>
        </references>
      </pivotArea>
    </format>
    <format dxfId="9839">
      <pivotArea dataOnly="0" labelOnly="1" outline="0" fieldPosition="0">
        <references count="2">
          <reference field="0" count="1">
            <x v="215"/>
          </reference>
          <reference field="4" count="1" selected="0">
            <x v="73"/>
          </reference>
        </references>
      </pivotArea>
    </format>
    <format dxfId="9838">
      <pivotArea dataOnly="0" labelOnly="1" outline="0" fieldPosition="0">
        <references count="2">
          <reference field="0" count="1">
            <x v="216"/>
          </reference>
          <reference field="4" count="1" selected="0">
            <x v="74"/>
          </reference>
        </references>
      </pivotArea>
    </format>
    <format dxfId="9837">
      <pivotArea dataOnly="0" labelOnly="1" outline="0" fieldPosition="0">
        <references count="2">
          <reference field="0" count="1">
            <x v="217"/>
          </reference>
          <reference field="4" count="1" selected="0">
            <x v="75"/>
          </reference>
        </references>
      </pivotArea>
    </format>
    <format dxfId="9836">
      <pivotArea dataOnly="0" labelOnly="1" outline="0" fieldPosition="0">
        <references count="2">
          <reference field="0" count="1">
            <x v="218"/>
          </reference>
          <reference field="4" count="1" selected="0">
            <x v="76"/>
          </reference>
        </references>
      </pivotArea>
    </format>
    <format dxfId="9835">
      <pivotArea dataOnly="0" labelOnly="1" outline="0" fieldPosition="0">
        <references count="2">
          <reference field="0" count="1">
            <x v="219"/>
          </reference>
          <reference field="4" count="1" selected="0">
            <x v="77"/>
          </reference>
        </references>
      </pivotArea>
    </format>
    <format dxfId="9834">
      <pivotArea dataOnly="0" labelOnly="1" outline="0" fieldPosition="0">
        <references count="2">
          <reference field="0" count="1">
            <x v="220"/>
          </reference>
          <reference field="4" count="1" selected="0">
            <x v="78"/>
          </reference>
        </references>
      </pivotArea>
    </format>
    <format dxfId="9833">
      <pivotArea dataOnly="0" labelOnly="1" outline="0" fieldPosition="0">
        <references count="2">
          <reference field="0" count="1">
            <x v="221"/>
          </reference>
          <reference field="4" count="1" selected="0">
            <x v="79"/>
          </reference>
        </references>
      </pivotArea>
    </format>
    <format dxfId="9832">
      <pivotArea dataOnly="0" labelOnly="1" outline="0" fieldPosition="0">
        <references count="2">
          <reference field="0" count="1">
            <x v="222"/>
          </reference>
          <reference field="4" count="1" selected="0">
            <x v="80"/>
          </reference>
        </references>
      </pivotArea>
    </format>
    <format dxfId="9831">
      <pivotArea dataOnly="0" labelOnly="1" outline="0" fieldPosition="0">
        <references count="2">
          <reference field="0" count="1">
            <x v="262"/>
          </reference>
          <reference field="4" count="1" selected="0">
            <x v="81"/>
          </reference>
        </references>
      </pivotArea>
    </format>
    <format dxfId="9830">
      <pivotArea dataOnly="0" labelOnly="1" outline="0" fieldPosition="0">
        <references count="2">
          <reference field="0" count="1">
            <x v="263"/>
          </reference>
          <reference field="4" count="1" selected="0">
            <x v="82"/>
          </reference>
        </references>
      </pivotArea>
    </format>
    <format dxfId="9829">
      <pivotArea dataOnly="0" labelOnly="1" outline="0" fieldPosition="0">
        <references count="2">
          <reference field="0" count="1">
            <x v="264"/>
          </reference>
          <reference field="4" count="1" selected="0">
            <x v="83"/>
          </reference>
        </references>
      </pivotArea>
    </format>
    <format dxfId="9828">
      <pivotArea dataOnly="0" labelOnly="1" outline="0" fieldPosition="0">
        <references count="2">
          <reference field="0" count="1">
            <x v="265"/>
          </reference>
          <reference field="4" count="1" selected="0">
            <x v="84"/>
          </reference>
        </references>
      </pivotArea>
    </format>
    <format dxfId="9827">
      <pivotArea dataOnly="0" labelOnly="1" outline="0" fieldPosition="0">
        <references count="2">
          <reference field="0" count="1">
            <x v="266"/>
          </reference>
          <reference field="4" count="1" selected="0">
            <x v="85"/>
          </reference>
        </references>
      </pivotArea>
    </format>
    <format dxfId="9826">
      <pivotArea dataOnly="0" labelOnly="1" outline="0" fieldPosition="0">
        <references count="2">
          <reference field="0" count="1">
            <x v="267"/>
          </reference>
          <reference field="4" count="1" selected="0">
            <x v="86"/>
          </reference>
        </references>
      </pivotArea>
    </format>
    <format dxfId="9825">
      <pivotArea dataOnly="0" labelOnly="1" outline="0" fieldPosition="0">
        <references count="2">
          <reference field="0" count="1">
            <x v="268"/>
          </reference>
          <reference field="4" count="1" selected="0">
            <x v="87"/>
          </reference>
        </references>
      </pivotArea>
    </format>
    <format dxfId="9824">
      <pivotArea dataOnly="0" labelOnly="1" outline="0" fieldPosition="0">
        <references count="2">
          <reference field="0" count="1">
            <x v="20"/>
          </reference>
          <reference field="4" count="1" selected="0">
            <x v="88"/>
          </reference>
        </references>
      </pivotArea>
    </format>
    <format dxfId="9823">
      <pivotArea dataOnly="0" labelOnly="1" outline="0" fieldPosition="0">
        <references count="2">
          <reference field="0" count="1">
            <x v="21"/>
          </reference>
          <reference field="4" count="1" selected="0">
            <x v="89"/>
          </reference>
        </references>
      </pivotArea>
    </format>
    <format dxfId="9822">
      <pivotArea dataOnly="0" labelOnly="1" outline="0" fieldPosition="0">
        <references count="2">
          <reference field="0" count="1">
            <x v="22"/>
          </reference>
          <reference field="4" count="1" selected="0">
            <x v="90"/>
          </reference>
        </references>
      </pivotArea>
    </format>
    <format dxfId="9821">
      <pivotArea dataOnly="0" labelOnly="1" outline="0" fieldPosition="0">
        <references count="2">
          <reference field="0" count="1">
            <x v="23"/>
          </reference>
          <reference field="4" count="1" selected="0">
            <x v="91"/>
          </reference>
        </references>
      </pivotArea>
    </format>
    <format dxfId="9820">
      <pivotArea dataOnly="0" labelOnly="1" outline="0" fieldPosition="0">
        <references count="2">
          <reference field="0" count="1">
            <x v="24"/>
          </reference>
          <reference field="4" count="1" selected="0">
            <x v="92"/>
          </reference>
        </references>
      </pivotArea>
    </format>
    <format dxfId="9819">
      <pivotArea dataOnly="0" labelOnly="1" outline="0" fieldPosition="0">
        <references count="2">
          <reference field="0" count="1">
            <x v="25"/>
          </reference>
          <reference field="4" count="1" selected="0">
            <x v="93"/>
          </reference>
        </references>
      </pivotArea>
    </format>
    <format dxfId="9818">
      <pivotArea dataOnly="0" labelOnly="1" outline="0" fieldPosition="0">
        <references count="2">
          <reference field="0" count="1">
            <x v="26"/>
          </reference>
          <reference field="4" count="1" selected="0">
            <x v="94"/>
          </reference>
        </references>
      </pivotArea>
    </format>
    <format dxfId="9817">
      <pivotArea dataOnly="0" labelOnly="1" outline="0" fieldPosition="0">
        <references count="2">
          <reference field="0" count="1">
            <x v="27"/>
          </reference>
          <reference field="4" count="1" selected="0">
            <x v="95"/>
          </reference>
        </references>
      </pivotArea>
    </format>
    <format dxfId="9816">
      <pivotArea dataOnly="0" labelOnly="1" outline="0" fieldPosition="0">
        <references count="2">
          <reference field="0" count="1">
            <x v="28"/>
          </reference>
          <reference field="4" count="1" selected="0">
            <x v="96"/>
          </reference>
        </references>
      </pivotArea>
    </format>
    <format dxfId="9815">
      <pivotArea dataOnly="0" labelOnly="1" outline="0" fieldPosition="0">
        <references count="2">
          <reference field="0" count="1">
            <x v="29"/>
          </reference>
          <reference field="4" count="1" selected="0">
            <x v="97"/>
          </reference>
        </references>
      </pivotArea>
    </format>
    <format dxfId="9814">
      <pivotArea dataOnly="0" labelOnly="1" outline="0" fieldPosition="0">
        <references count="2">
          <reference field="0" count="1">
            <x v="30"/>
          </reference>
          <reference field="4" count="1" selected="0">
            <x v="98"/>
          </reference>
        </references>
      </pivotArea>
    </format>
    <format dxfId="9813">
      <pivotArea dataOnly="0" labelOnly="1" outline="0" fieldPosition="0">
        <references count="2">
          <reference field="0" count="1">
            <x v="31"/>
          </reference>
          <reference field="4" count="1" selected="0">
            <x v="99"/>
          </reference>
        </references>
      </pivotArea>
    </format>
    <format dxfId="9812">
      <pivotArea dataOnly="0" labelOnly="1" outline="0" fieldPosition="0">
        <references count="2">
          <reference field="0" count="1">
            <x v="32"/>
          </reference>
          <reference field="4" count="1" selected="0">
            <x v="100"/>
          </reference>
        </references>
      </pivotArea>
    </format>
    <format dxfId="9811">
      <pivotArea dataOnly="0" labelOnly="1" outline="0" fieldPosition="0">
        <references count="2">
          <reference field="0" count="1">
            <x v="33"/>
          </reference>
          <reference field="4" count="1" selected="0">
            <x v="101"/>
          </reference>
        </references>
      </pivotArea>
    </format>
    <format dxfId="9810">
      <pivotArea dataOnly="0" labelOnly="1" outline="0" fieldPosition="0">
        <references count="2">
          <reference field="0" count="1">
            <x v="34"/>
          </reference>
          <reference field="4" count="1" selected="0">
            <x v="102"/>
          </reference>
        </references>
      </pivotArea>
    </format>
    <format dxfId="9809">
      <pivotArea dataOnly="0" labelOnly="1" outline="0" fieldPosition="0">
        <references count="2">
          <reference field="0" count="1">
            <x v="35"/>
          </reference>
          <reference field="4" count="1" selected="0">
            <x v="103"/>
          </reference>
        </references>
      </pivotArea>
    </format>
    <format dxfId="9808">
      <pivotArea dataOnly="0" labelOnly="1" outline="0" fieldPosition="0">
        <references count="2">
          <reference field="0" count="1">
            <x v="36"/>
          </reference>
          <reference field="4" count="1" selected="0">
            <x v="104"/>
          </reference>
        </references>
      </pivotArea>
    </format>
    <format dxfId="9807">
      <pivotArea dataOnly="0" labelOnly="1" outline="0" fieldPosition="0">
        <references count="2">
          <reference field="0" count="1">
            <x v="37"/>
          </reference>
          <reference field="4" count="1" selected="0">
            <x v="105"/>
          </reference>
        </references>
      </pivotArea>
    </format>
    <format dxfId="9806">
      <pivotArea dataOnly="0" labelOnly="1" outline="0" fieldPosition="0">
        <references count="2">
          <reference field="0" count="1">
            <x v="38"/>
          </reference>
          <reference field="4" count="1" selected="0">
            <x v="106"/>
          </reference>
        </references>
      </pivotArea>
    </format>
    <format dxfId="9805">
      <pivotArea dataOnly="0" labelOnly="1" outline="0" fieldPosition="0">
        <references count="2">
          <reference field="0" count="1">
            <x v="39"/>
          </reference>
          <reference field="4" count="1" selected="0">
            <x v="107"/>
          </reference>
        </references>
      </pivotArea>
    </format>
    <format dxfId="9804">
      <pivotArea dataOnly="0" labelOnly="1" outline="0" fieldPosition="0">
        <references count="2">
          <reference field="0" count="1">
            <x v="40"/>
          </reference>
          <reference field="4" count="1" selected="0">
            <x v="108"/>
          </reference>
        </references>
      </pivotArea>
    </format>
    <format dxfId="9803">
      <pivotArea dataOnly="0" labelOnly="1" outline="0" fieldPosition="0">
        <references count="2">
          <reference field="0" count="1">
            <x v="41"/>
          </reference>
          <reference field="4" count="1" selected="0">
            <x v="109"/>
          </reference>
        </references>
      </pivotArea>
    </format>
    <format dxfId="9802">
      <pivotArea dataOnly="0" labelOnly="1" outline="0" fieldPosition="0">
        <references count="2">
          <reference field="0" count="1">
            <x v="42"/>
          </reference>
          <reference field="4" count="1" selected="0">
            <x v="110"/>
          </reference>
        </references>
      </pivotArea>
    </format>
    <format dxfId="9801">
      <pivotArea dataOnly="0" labelOnly="1" outline="0" fieldPosition="0">
        <references count="2">
          <reference field="0" count="1">
            <x v="43"/>
          </reference>
          <reference field="4" count="1" selected="0">
            <x v="111"/>
          </reference>
        </references>
      </pivotArea>
    </format>
    <format dxfId="9800">
      <pivotArea dataOnly="0" labelOnly="1" outline="0" fieldPosition="0">
        <references count="2">
          <reference field="0" count="1">
            <x v="44"/>
          </reference>
          <reference field="4" count="1" selected="0">
            <x v="112"/>
          </reference>
        </references>
      </pivotArea>
    </format>
    <format dxfId="9799">
      <pivotArea dataOnly="0" labelOnly="1" outline="0" fieldPosition="0">
        <references count="2">
          <reference field="0" count="1">
            <x v="45"/>
          </reference>
          <reference field="4" count="1" selected="0">
            <x v="113"/>
          </reference>
        </references>
      </pivotArea>
    </format>
    <format dxfId="9798">
      <pivotArea dataOnly="0" labelOnly="1" outline="0" fieldPosition="0">
        <references count="2">
          <reference field="0" count="1">
            <x v="46"/>
          </reference>
          <reference field="4" count="1" selected="0">
            <x v="114"/>
          </reference>
        </references>
      </pivotArea>
    </format>
    <format dxfId="9797">
      <pivotArea dataOnly="0" labelOnly="1" outline="0" fieldPosition="0">
        <references count="2">
          <reference field="0" count="1">
            <x v="47"/>
          </reference>
          <reference field="4" count="1" selected="0">
            <x v="115"/>
          </reference>
        </references>
      </pivotArea>
    </format>
    <format dxfId="9796">
      <pivotArea dataOnly="0" labelOnly="1" outline="0" fieldPosition="0">
        <references count="2">
          <reference field="0" count="1">
            <x v="48"/>
          </reference>
          <reference field="4" count="1" selected="0">
            <x v="116"/>
          </reference>
        </references>
      </pivotArea>
    </format>
    <format dxfId="9795">
      <pivotArea dataOnly="0" labelOnly="1" outline="0" fieldPosition="0">
        <references count="2">
          <reference field="0" count="1">
            <x v="49"/>
          </reference>
          <reference field="4" count="1" selected="0">
            <x v="117"/>
          </reference>
        </references>
      </pivotArea>
    </format>
    <format dxfId="9794">
      <pivotArea dataOnly="0" labelOnly="1" outline="0" fieldPosition="0">
        <references count="2">
          <reference field="0" count="1">
            <x v="50"/>
          </reference>
          <reference field="4" count="1" selected="0">
            <x v="118"/>
          </reference>
        </references>
      </pivotArea>
    </format>
    <format dxfId="9793">
      <pivotArea dataOnly="0" labelOnly="1" outline="0" fieldPosition="0">
        <references count="2">
          <reference field="0" count="1">
            <x v="51"/>
          </reference>
          <reference field="4" count="1" selected="0">
            <x v="119"/>
          </reference>
        </references>
      </pivotArea>
    </format>
    <format dxfId="9792">
      <pivotArea dataOnly="0" labelOnly="1" outline="0" fieldPosition="0">
        <references count="2">
          <reference field="0" count="1">
            <x v="52"/>
          </reference>
          <reference field="4" count="1" selected="0">
            <x v="120"/>
          </reference>
        </references>
      </pivotArea>
    </format>
    <format dxfId="9791">
      <pivotArea dataOnly="0" labelOnly="1" outline="0" fieldPosition="0">
        <references count="2">
          <reference field="0" count="1">
            <x v="53"/>
          </reference>
          <reference field="4" count="1" selected="0">
            <x v="121"/>
          </reference>
        </references>
      </pivotArea>
    </format>
    <format dxfId="9790">
      <pivotArea dataOnly="0" labelOnly="1" outline="0" fieldPosition="0">
        <references count="2">
          <reference field="0" count="1">
            <x v="54"/>
          </reference>
          <reference field="4" count="1" selected="0">
            <x v="122"/>
          </reference>
        </references>
      </pivotArea>
    </format>
    <format dxfId="9789">
      <pivotArea dataOnly="0" labelOnly="1" outline="0" fieldPosition="0">
        <references count="2">
          <reference field="0" count="1">
            <x v="55"/>
          </reference>
          <reference field="4" count="1" selected="0">
            <x v="123"/>
          </reference>
        </references>
      </pivotArea>
    </format>
    <format dxfId="9788">
      <pivotArea dataOnly="0" labelOnly="1" outline="0" fieldPosition="0">
        <references count="2">
          <reference field="0" count="1">
            <x v="56"/>
          </reference>
          <reference field="4" count="1" selected="0">
            <x v="124"/>
          </reference>
        </references>
      </pivotArea>
    </format>
    <format dxfId="9787">
      <pivotArea dataOnly="0" labelOnly="1" outline="0" fieldPosition="0">
        <references count="2">
          <reference field="0" count="1">
            <x v="57"/>
          </reference>
          <reference field="4" count="1" selected="0">
            <x v="125"/>
          </reference>
        </references>
      </pivotArea>
    </format>
    <format dxfId="9786">
      <pivotArea dataOnly="0" labelOnly="1" outline="0" fieldPosition="0">
        <references count="2">
          <reference field="0" count="1">
            <x v="61"/>
          </reference>
          <reference field="4" count="1" selected="0">
            <x v="127"/>
          </reference>
        </references>
      </pivotArea>
    </format>
    <format dxfId="9785">
      <pivotArea dataOnly="0" labelOnly="1" outline="0" fieldPosition="0">
        <references count="2">
          <reference field="0" count="1">
            <x v="62"/>
          </reference>
          <reference field="4" count="1" selected="0">
            <x v="128"/>
          </reference>
        </references>
      </pivotArea>
    </format>
    <format dxfId="9784">
      <pivotArea dataOnly="0" labelOnly="1" outline="0" fieldPosition="0">
        <references count="2">
          <reference field="0" count="1">
            <x v="63"/>
          </reference>
          <reference field="4" count="1" selected="0">
            <x v="129"/>
          </reference>
        </references>
      </pivotArea>
    </format>
    <format dxfId="9783">
      <pivotArea dataOnly="0" labelOnly="1" outline="0" fieldPosition="0">
        <references count="2">
          <reference field="0" count="1">
            <x v="64"/>
          </reference>
          <reference field="4" count="1" selected="0">
            <x v="130"/>
          </reference>
        </references>
      </pivotArea>
    </format>
    <format dxfId="9782">
      <pivotArea dataOnly="0" labelOnly="1" outline="0" fieldPosition="0">
        <references count="2">
          <reference field="0" count="1">
            <x v="65"/>
          </reference>
          <reference field="4" count="1" selected="0">
            <x v="131"/>
          </reference>
        </references>
      </pivotArea>
    </format>
    <format dxfId="9781">
      <pivotArea dataOnly="0" labelOnly="1" outline="0" fieldPosition="0">
        <references count="2">
          <reference field="0" count="1">
            <x v="66"/>
          </reference>
          <reference field="4" count="1" selected="0">
            <x v="132"/>
          </reference>
        </references>
      </pivotArea>
    </format>
    <format dxfId="9780">
      <pivotArea dataOnly="0" labelOnly="1" outline="0" fieldPosition="0">
        <references count="2">
          <reference field="0" count="1">
            <x v="67"/>
          </reference>
          <reference field="4" count="1" selected="0">
            <x v="133"/>
          </reference>
        </references>
      </pivotArea>
    </format>
    <format dxfId="9779">
      <pivotArea dataOnly="0" labelOnly="1" outline="0" fieldPosition="0">
        <references count="2">
          <reference field="0" count="1">
            <x v="68"/>
          </reference>
          <reference field="4" count="1" selected="0">
            <x v="134"/>
          </reference>
        </references>
      </pivotArea>
    </format>
    <format dxfId="9778">
      <pivotArea dataOnly="0" labelOnly="1" outline="0" fieldPosition="0">
        <references count="2">
          <reference field="0" count="1">
            <x v="69"/>
          </reference>
          <reference field="4" count="1" selected="0">
            <x v="135"/>
          </reference>
        </references>
      </pivotArea>
    </format>
    <format dxfId="9777">
      <pivotArea dataOnly="0" labelOnly="1" outline="0" fieldPosition="0">
        <references count="2">
          <reference field="0" count="1">
            <x v="70"/>
          </reference>
          <reference field="4" count="1" selected="0">
            <x v="136"/>
          </reference>
        </references>
      </pivotArea>
    </format>
    <format dxfId="9776">
      <pivotArea dataOnly="0" labelOnly="1" outline="0" fieldPosition="0">
        <references count="2">
          <reference field="0" count="1">
            <x v="71"/>
          </reference>
          <reference field="4" count="1" selected="0">
            <x v="137"/>
          </reference>
        </references>
      </pivotArea>
    </format>
    <format dxfId="9775">
      <pivotArea dataOnly="0" labelOnly="1" outline="0" fieldPosition="0">
        <references count="2">
          <reference field="0" count="2">
            <x v="72"/>
            <x v="226"/>
          </reference>
          <reference field="4" count="1" selected="0">
            <x v="138"/>
          </reference>
        </references>
      </pivotArea>
    </format>
    <format dxfId="9774">
      <pivotArea dataOnly="0" labelOnly="1" outline="0" fieldPosition="0">
        <references count="2">
          <reference field="0" count="2">
            <x v="73"/>
            <x v="227"/>
          </reference>
          <reference field="4" count="1" selected="0">
            <x v="139"/>
          </reference>
        </references>
      </pivotArea>
    </format>
    <format dxfId="9773">
      <pivotArea dataOnly="0" labelOnly="1" outline="0" fieldPosition="0">
        <references count="2">
          <reference field="0" count="1">
            <x v="75"/>
          </reference>
          <reference field="4" count="1" selected="0">
            <x v="140"/>
          </reference>
        </references>
      </pivotArea>
    </format>
    <format dxfId="9772">
      <pivotArea dataOnly="0" labelOnly="1" outline="0" fieldPosition="0">
        <references count="2">
          <reference field="0" count="1">
            <x v="76"/>
          </reference>
          <reference field="4" count="1" selected="0">
            <x v="141"/>
          </reference>
        </references>
      </pivotArea>
    </format>
    <format dxfId="9771">
      <pivotArea dataOnly="0" labelOnly="1" outline="0" fieldPosition="0">
        <references count="2">
          <reference field="0" count="1">
            <x v="77"/>
          </reference>
          <reference field="4" count="1" selected="0">
            <x v="142"/>
          </reference>
        </references>
      </pivotArea>
    </format>
    <format dxfId="9770">
      <pivotArea dataOnly="0" labelOnly="1" outline="0" fieldPosition="0">
        <references count="2">
          <reference field="0" count="1">
            <x v="78"/>
          </reference>
          <reference field="4" count="1" selected="0">
            <x v="143"/>
          </reference>
        </references>
      </pivotArea>
    </format>
    <format dxfId="9769">
      <pivotArea dataOnly="0" labelOnly="1" outline="0" fieldPosition="0">
        <references count="2">
          <reference field="0" count="1">
            <x v="79"/>
          </reference>
          <reference field="4" count="1" selected="0">
            <x v="144"/>
          </reference>
        </references>
      </pivotArea>
    </format>
    <format dxfId="9768">
      <pivotArea dataOnly="0" labelOnly="1" outline="0" fieldPosition="0">
        <references count="2">
          <reference field="0" count="1">
            <x v="80"/>
          </reference>
          <reference field="4" count="1" selected="0">
            <x v="145"/>
          </reference>
        </references>
      </pivotArea>
    </format>
    <format dxfId="9767">
      <pivotArea dataOnly="0" labelOnly="1" outline="0" fieldPosition="0">
        <references count="2">
          <reference field="0" count="1">
            <x v="81"/>
          </reference>
          <reference field="4" count="1" selected="0">
            <x v="146"/>
          </reference>
        </references>
      </pivotArea>
    </format>
    <format dxfId="9766">
      <pivotArea dataOnly="0" labelOnly="1" outline="0" fieldPosition="0">
        <references count="2">
          <reference field="0" count="1">
            <x v="82"/>
          </reference>
          <reference field="4" count="1" selected="0">
            <x v="147"/>
          </reference>
        </references>
      </pivotArea>
    </format>
    <format dxfId="9765">
      <pivotArea dataOnly="0" labelOnly="1" outline="0" fieldPosition="0">
        <references count="2">
          <reference field="0" count="1">
            <x v="83"/>
          </reference>
          <reference field="4" count="1" selected="0">
            <x v="148"/>
          </reference>
        </references>
      </pivotArea>
    </format>
    <format dxfId="9764">
      <pivotArea dataOnly="0" labelOnly="1" outline="0" fieldPosition="0">
        <references count="2">
          <reference field="0" count="1">
            <x v="84"/>
          </reference>
          <reference field="4" count="1" selected="0">
            <x v="149"/>
          </reference>
        </references>
      </pivotArea>
    </format>
    <format dxfId="9763">
      <pivotArea dataOnly="0" labelOnly="1" outline="0" fieldPosition="0">
        <references count="2">
          <reference field="0" count="1">
            <x v="85"/>
          </reference>
          <reference field="4" count="1" selected="0">
            <x v="150"/>
          </reference>
        </references>
      </pivotArea>
    </format>
    <format dxfId="9762">
      <pivotArea dataOnly="0" labelOnly="1" outline="0" fieldPosition="0">
        <references count="2">
          <reference field="0" count="1">
            <x v="86"/>
          </reference>
          <reference field="4" count="1" selected="0">
            <x v="151"/>
          </reference>
        </references>
      </pivotArea>
    </format>
    <format dxfId="9761">
      <pivotArea dataOnly="0" labelOnly="1" outline="0" fieldPosition="0">
        <references count="2">
          <reference field="0" count="1">
            <x v="87"/>
          </reference>
          <reference field="4" count="1" selected="0">
            <x v="152"/>
          </reference>
        </references>
      </pivotArea>
    </format>
    <format dxfId="9760">
      <pivotArea dataOnly="0" labelOnly="1" outline="0" fieldPosition="0">
        <references count="2">
          <reference field="0" count="1">
            <x v="88"/>
          </reference>
          <reference field="4" count="1" selected="0">
            <x v="153"/>
          </reference>
        </references>
      </pivotArea>
    </format>
    <format dxfId="9759">
      <pivotArea dataOnly="0" labelOnly="1" outline="0" fieldPosition="0">
        <references count="2">
          <reference field="0" count="1">
            <x v="89"/>
          </reference>
          <reference field="4" count="1" selected="0">
            <x v="154"/>
          </reference>
        </references>
      </pivotArea>
    </format>
    <format dxfId="9758">
      <pivotArea dataOnly="0" labelOnly="1" outline="0" fieldPosition="0">
        <references count="2">
          <reference field="0" count="1">
            <x v="90"/>
          </reference>
          <reference field="4" count="1" selected="0">
            <x v="155"/>
          </reference>
        </references>
      </pivotArea>
    </format>
    <format dxfId="9757">
      <pivotArea dataOnly="0" labelOnly="1" outline="0" fieldPosition="0">
        <references count="2">
          <reference field="0" count="1">
            <x v="91"/>
          </reference>
          <reference field="4" count="1" selected="0">
            <x v="156"/>
          </reference>
        </references>
      </pivotArea>
    </format>
    <format dxfId="9756">
      <pivotArea dataOnly="0" labelOnly="1" outline="0" fieldPosition="0">
        <references count="2">
          <reference field="0" count="1">
            <x v="92"/>
          </reference>
          <reference field="4" count="1" selected="0">
            <x v="157"/>
          </reference>
        </references>
      </pivotArea>
    </format>
    <format dxfId="9755">
      <pivotArea dataOnly="0" labelOnly="1" outline="0" fieldPosition="0">
        <references count="2">
          <reference field="0" count="1">
            <x v="93"/>
          </reference>
          <reference field="4" count="1" selected="0">
            <x v="158"/>
          </reference>
        </references>
      </pivotArea>
    </format>
    <format dxfId="9754">
      <pivotArea dataOnly="0" labelOnly="1" outline="0" fieldPosition="0">
        <references count="2">
          <reference field="0" count="1">
            <x v="94"/>
          </reference>
          <reference field="4" count="1" selected="0">
            <x v="159"/>
          </reference>
        </references>
      </pivotArea>
    </format>
    <format dxfId="9753">
      <pivotArea dataOnly="0" labelOnly="1" outline="0" fieldPosition="0">
        <references count="2">
          <reference field="0" count="1">
            <x v="95"/>
          </reference>
          <reference field="4" count="1" selected="0">
            <x v="160"/>
          </reference>
        </references>
      </pivotArea>
    </format>
    <format dxfId="9752">
      <pivotArea dataOnly="0" labelOnly="1" outline="0" fieldPosition="0">
        <references count="2">
          <reference field="0" count="1">
            <x v="96"/>
          </reference>
          <reference field="4" count="1" selected="0">
            <x v="161"/>
          </reference>
        </references>
      </pivotArea>
    </format>
    <format dxfId="9751">
      <pivotArea dataOnly="0" labelOnly="1" outline="0" fieldPosition="0">
        <references count="2">
          <reference field="0" count="1">
            <x v="97"/>
          </reference>
          <reference field="4" count="1" selected="0">
            <x v="162"/>
          </reference>
        </references>
      </pivotArea>
    </format>
    <format dxfId="9750">
      <pivotArea dataOnly="0" labelOnly="1" outline="0" fieldPosition="0">
        <references count="2">
          <reference field="0" count="1">
            <x v="98"/>
          </reference>
          <reference field="4" count="1" selected="0">
            <x v="163"/>
          </reference>
        </references>
      </pivotArea>
    </format>
    <format dxfId="9749">
      <pivotArea dataOnly="0" labelOnly="1" outline="0" fieldPosition="0">
        <references count="2">
          <reference field="0" count="1">
            <x v="99"/>
          </reference>
          <reference field="4" count="1" selected="0">
            <x v="164"/>
          </reference>
        </references>
      </pivotArea>
    </format>
    <format dxfId="9748">
      <pivotArea dataOnly="0" labelOnly="1" outline="0" fieldPosition="0">
        <references count="2">
          <reference field="0" count="1">
            <x v="100"/>
          </reference>
          <reference field="4" count="1" selected="0">
            <x v="165"/>
          </reference>
        </references>
      </pivotArea>
    </format>
    <format dxfId="9747">
      <pivotArea dataOnly="0" labelOnly="1" outline="0" fieldPosition="0">
        <references count="2">
          <reference field="0" count="1">
            <x v="101"/>
          </reference>
          <reference field="4" count="1" selected="0">
            <x v="166"/>
          </reference>
        </references>
      </pivotArea>
    </format>
    <format dxfId="9746">
      <pivotArea dataOnly="0" labelOnly="1" outline="0" fieldPosition="0">
        <references count="2">
          <reference field="0" count="1">
            <x v="102"/>
          </reference>
          <reference field="4" count="1" selected="0">
            <x v="167"/>
          </reference>
        </references>
      </pivotArea>
    </format>
    <format dxfId="9745">
      <pivotArea dataOnly="0" labelOnly="1" outline="0" fieldPosition="0">
        <references count="2">
          <reference field="0" count="1">
            <x v="103"/>
          </reference>
          <reference field="4" count="1" selected="0">
            <x v="168"/>
          </reference>
        </references>
      </pivotArea>
    </format>
    <format dxfId="9744">
      <pivotArea dataOnly="0" labelOnly="1" outline="0" fieldPosition="0">
        <references count="2">
          <reference field="0" count="1">
            <x v="104"/>
          </reference>
          <reference field="4" count="1" selected="0">
            <x v="169"/>
          </reference>
        </references>
      </pivotArea>
    </format>
    <format dxfId="9743">
      <pivotArea dataOnly="0" labelOnly="1" outline="0" fieldPosition="0">
        <references count="2">
          <reference field="0" count="1">
            <x v="105"/>
          </reference>
          <reference field="4" count="1" selected="0">
            <x v="170"/>
          </reference>
        </references>
      </pivotArea>
    </format>
    <format dxfId="9742">
      <pivotArea dataOnly="0" labelOnly="1" outline="0" fieldPosition="0">
        <references count="2">
          <reference field="0" count="1">
            <x v="106"/>
          </reference>
          <reference field="4" count="1" selected="0">
            <x v="171"/>
          </reference>
        </references>
      </pivotArea>
    </format>
    <format dxfId="9741">
      <pivotArea dataOnly="0" labelOnly="1" outline="0" fieldPosition="0">
        <references count="2">
          <reference field="0" count="1">
            <x v="107"/>
          </reference>
          <reference field="4" count="1" selected="0">
            <x v="172"/>
          </reference>
        </references>
      </pivotArea>
    </format>
    <format dxfId="9740">
      <pivotArea dataOnly="0" labelOnly="1" outline="0" fieldPosition="0">
        <references count="2">
          <reference field="0" count="1">
            <x v="108"/>
          </reference>
          <reference field="4" count="1" selected="0">
            <x v="173"/>
          </reference>
        </references>
      </pivotArea>
    </format>
    <format dxfId="9739">
      <pivotArea dataOnly="0" labelOnly="1" outline="0" fieldPosition="0">
        <references count="2">
          <reference field="0" count="1">
            <x v="109"/>
          </reference>
          <reference field="4" count="1" selected="0">
            <x v="174"/>
          </reference>
        </references>
      </pivotArea>
    </format>
    <format dxfId="9738">
      <pivotArea dataOnly="0" labelOnly="1" outline="0" fieldPosition="0">
        <references count="2">
          <reference field="0" count="1">
            <x v="110"/>
          </reference>
          <reference field="4" count="1" selected="0">
            <x v="175"/>
          </reference>
        </references>
      </pivotArea>
    </format>
    <format dxfId="9737">
      <pivotArea dataOnly="0" labelOnly="1" outline="0" fieldPosition="0">
        <references count="2">
          <reference field="0" count="1">
            <x v="111"/>
          </reference>
          <reference field="4" count="1" selected="0">
            <x v="176"/>
          </reference>
        </references>
      </pivotArea>
    </format>
    <format dxfId="9736">
      <pivotArea dataOnly="0" labelOnly="1" outline="0" fieldPosition="0">
        <references count="2">
          <reference field="0" count="1">
            <x v="112"/>
          </reference>
          <reference field="4" count="1" selected="0">
            <x v="177"/>
          </reference>
        </references>
      </pivotArea>
    </format>
    <format dxfId="9735">
      <pivotArea dataOnly="0" labelOnly="1" outline="0" fieldPosition="0">
        <references count="2">
          <reference field="0" count="1">
            <x v="113"/>
          </reference>
          <reference field="4" count="1" selected="0">
            <x v="178"/>
          </reference>
        </references>
      </pivotArea>
    </format>
    <format dxfId="9734">
      <pivotArea dataOnly="0" labelOnly="1" outline="0" fieldPosition="0">
        <references count="2">
          <reference field="0" count="1">
            <x v="114"/>
          </reference>
          <reference field="4" count="1" selected="0">
            <x v="179"/>
          </reference>
        </references>
      </pivotArea>
    </format>
    <format dxfId="9733">
      <pivotArea dataOnly="0" labelOnly="1" outline="0" fieldPosition="0">
        <references count="2">
          <reference field="0" count="1">
            <x v="115"/>
          </reference>
          <reference field="4" count="1" selected="0">
            <x v="180"/>
          </reference>
        </references>
      </pivotArea>
    </format>
    <format dxfId="9732">
      <pivotArea dataOnly="0" labelOnly="1" outline="0" fieldPosition="0">
        <references count="2">
          <reference field="0" count="1">
            <x v="116"/>
          </reference>
          <reference field="4" count="1" selected="0">
            <x v="181"/>
          </reference>
        </references>
      </pivotArea>
    </format>
    <format dxfId="9731">
      <pivotArea dataOnly="0" labelOnly="1" outline="0" fieldPosition="0">
        <references count="2">
          <reference field="0" count="12">
            <x v="373"/>
            <x v="374"/>
            <x v="375"/>
            <x v="376"/>
            <x v="377"/>
            <x v="378"/>
            <x v="379"/>
            <x v="380"/>
            <x v="381"/>
            <x v="382"/>
            <x v="383"/>
            <x v="384"/>
          </reference>
          <reference field="4" count="1" selected="0">
            <x v="182"/>
          </reference>
        </references>
      </pivotArea>
    </format>
    <format dxfId="9730">
      <pivotArea dataOnly="0" labelOnly="1" outline="0" fieldPosition="0">
        <references count="2">
          <reference field="0" count="1">
            <x v="0"/>
          </reference>
          <reference field="4" count="1" selected="0">
            <x v="183"/>
          </reference>
        </references>
      </pivotArea>
    </format>
    <format dxfId="9729">
      <pivotArea dataOnly="0" labelOnly="1" outline="0" fieldPosition="0">
        <references count="2">
          <reference field="0" count="1">
            <x v="1"/>
          </reference>
          <reference field="4" count="1" selected="0">
            <x v="184"/>
          </reference>
        </references>
      </pivotArea>
    </format>
    <format dxfId="9728">
      <pivotArea dataOnly="0" labelOnly="1" outline="0" fieldPosition="0">
        <references count="2">
          <reference field="0" count="5">
            <x v="385"/>
            <x v="386"/>
            <x v="387"/>
            <x v="388"/>
            <x v="389"/>
          </reference>
          <reference field="4" count="1" selected="0">
            <x v="185"/>
          </reference>
        </references>
      </pivotArea>
    </format>
    <format dxfId="9727">
      <pivotArea dataOnly="0" labelOnly="1" outline="0" fieldPosition="0">
        <references count="2">
          <reference field="0" count="1">
            <x v="181"/>
          </reference>
          <reference field="4" count="1" selected="0">
            <x v="186"/>
          </reference>
        </references>
      </pivotArea>
    </format>
    <format dxfId="9726">
      <pivotArea dataOnly="0" labelOnly="1" outline="0" fieldPosition="0">
        <references count="2">
          <reference field="0" count="1">
            <x v="276"/>
          </reference>
          <reference field="4" count="1" selected="0">
            <x v="187"/>
          </reference>
        </references>
      </pivotArea>
    </format>
    <format dxfId="9725">
      <pivotArea dataOnly="0" labelOnly="1" outline="0" fieldPosition="0">
        <references count="2">
          <reference field="0" count="1">
            <x v="277"/>
          </reference>
          <reference field="4" count="1" selected="0">
            <x v="188"/>
          </reference>
        </references>
      </pivotArea>
    </format>
    <format dxfId="9724">
      <pivotArea dataOnly="0" labelOnly="1" outline="0" fieldPosition="0">
        <references count="2">
          <reference field="0" count="1">
            <x v="278"/>
          </reference>
          <reference field="4" count="1" selected="0">
            <x v="189"/>
          </reference>
        </references>
      </pivotArea>
    </format>
    <format dxfId="9723">
      <pivotArea dataOnly="0" labelOnly="1" outline="0" fieldPosition="0">
        <references count="2">
          <reference field="0" count="1">
            <x v="279"/>
          </reference>
          <reference field="4" count="1" selected="0">
            <x v="190"/>
          </reference>
        </references>
      </pivotArea>
    </format>
    <format dxfId="9722">
      <pivotArea dataOnly="0" labelOnly="1" outline="0" fieldPosition="0">
        <references count="2">
          <reference field="0" count="1">
            <x v="280"/>
          </reference>
          <reference field="4" count="1" selected="0">
            <x v="191"/>
          </reference>
        </references>
      </pivotArea>
    </format>
    <format dxfId="9721">
      <pivotArea dataOnly="0" labelOnly="1" outline="0" fieldPosition="0">
        <references count="2">
          <reference field="0" count="1">
            <x v="281"/>
          </reference>
          <reference field="4" count="1" selected="0">
            <x v="192"/>
          </reference>
        </references>
      </pivotArea>
    </format>
    <format dxfId="9720">
      <pivotArea dataOnly="0" labelOnly="1" outline="0" fieldPosition="0">
        <references count="2">
          <reference field="0" count="1">
            <x v="282"/>
          </reference>
          <reference field="4" count="1" selected="0">
            <x v="193"/>
          </reference>
        </references>
      </pivotArea>
    </format>
    <format dxfId="9719">
      <pivotArea dataOnly="0" labelOnly="1" outline="0" fieldPosition="0">
        <references count="2">
          <reference field="0" count="1">
            <x v="283"/>
          </reference>
          <reference field="4" count="1" selected="0">
            <x v="194"/>
          </reference>
        </references>
      </pivotArea>
    </format>
    <format dxfId="9718">
      <pivotArea dataOnly="0" labelOnly="1" outline="0" fieldPosition="0">
        <references count="2">
          <reference field="0" count="1">
            <x v="284"/>
          </reference>
          <reference field="4" count="1" selected="0">
            <x v="195"/>
          </reference>
        </references>
      </pivotArea>
    </format>
    <format dxfId="9717">
      <pivotArea dataOnly="0" labelOnly="1" outline="0" fieldPosition="0">
        <references count="2">
          <reference field="0" count="1">
            <x v="285"/>
          </reference>
          <reference field="4" count="1" selected="0">
            <x v="196"/>
          </reference>
        </references>
      </pivotArea>
    </format>
    <format dxfId="9716">
      <pivotArea dataOnly="0" labelOnly="1" outline="0" fieldPosition="0">
        <references count="2">
          <reference field="0" count="1">
            <x v="286"/>
          </reference>
          <reference field="4" count="1" selected="0">
            <x v="197"/>
          </reference>
        </references>
      </pivotArea>
    </format>
    <format dxfId="9715">
      <pivotArea dataOnly="0" labelOnly="1" outline="0" fieldPosition="0">
        <references count="2">
          <reference field="0" count="1">
            <x v="287"/>
          </reference>
          <reference field="4" count="1" selected="0">
            <x v="198"/>
          </reference>
        </references>
      </pivotArea>
    </format>
    <format dxfId="9714">
      <pivotArea dataOnly="0" labelOnly="1" outline="0" fieldPosition="0">
        <references count="2">
          <reference field="0" count="1">
            <x v="288"/>
          </reference>
          <reference field="4" count="1" selected="0">
            <x v="199"/>
          </reference>
        </references>
      </pivotArea>
    </format>
    <format dxfId="9713">
      <pivotArea dataOnly="0" labelOnly="1" outline="0" fieldPosition="0">
        <references count="2">
          <reference field="0" count="1">
            <x v="289"/>
          </reference>
          <reference field="4" count="1" selected="0">
            <x v="200"/>
          </reference>
        </references>
      </pivotArea>
    </format>
    <format dxfId="9712">
      <pivotArea dataOnly="0" labelOnly="1" outline="0" fieldPosition="0">
        <references count="2">
          <reference field="0" count="1">
            <x v="290"/>
          </reference>
          <reference field="4" count="1" selected="0">
            <x v="201"/>
          </reference>
        </references>
      </pivotArea>
    </format>
    <format dxfId="9711">
      <pivotArea dataOnly="0" labelOnly="1" outline="0" fieldPosition="0">
        <references count="2">
          <reference field="0" count="1">
            <x v="291"/>
          </reference>
          <reference field="4" count="1" selected="0">
            <x v="202"/>
          </reference>
        </references>
      </pivotArea>
    </format>
    <format dxfId="9710">
      <pivotArea dataOnly="0" labelOnly="1" outline="0" fieldPosition="0">
        <references count="2">
          <reference field="0" count="1">
            <x v="292"/>
          </reference>
          <reference field="4" count="1" selected="0">
            <x v="203"/>
          </reference>
        </references>
      </pivotArea>
    </format>
    <format dxfId="9709">
      <pivotArea dataOnly="0" labelOnly="1" outline="0" fieldPosition="0">
        <references count="2">
          <reference field="0" count="1">
            <x v="293"/>
          </reference>
          <reference field="4" count="1" selected="0">
            <x v="204"/>
          </reference>
        </references>
      </pivotArea>
    </format>
    <format dxfId="9708">
      <pivotArea dataOnly="0" labelOnly="1" outline="0" fieldPosition="0">
        <references count="2">
          <reference field="0" count="1">
            <x v="294"/>
          </reference>
          <reference field="4" count="1" selected="0">
            <x v="205"/>
          </reference>
        </references>
      </pivotArea>
    </format>
    <format dxfId="9707">
      <pivotArea dataOnly="0" labelOnly="1" outline="0" fieldPosition="0">
        <references count="2">
          <reference field="0" count="1">
            <x v="295"/>
          </reference>
          <reference field="4" count="1" selected="0">
            <x v="206"/>
          </reference>
        </references>
      </pivotArea>
    </format>
    <format dxfId="9706">
      <pivotArea dataOnly="0" labelOnly="1" outline="0" fieldPosition="0">
        <references count="2">
          <reference field="0" count="1">
            <x v="296"/>
          </reference>
          <reference field="4" count="1" selected="0">
            <x v="207"/>
          </reference>
        </references>
      </pivotArea>
    </format>
    <format dxfId="9705">
      <pivotArea dataOnly="0" labelOnly="1" outline="0" fieldPosition="0">
        <references count="2">
          <reference field="0" count="1">
            <x v="297"/>
          </reference>
          <reference field="4" count="1" selected="0">
            <x v="208"/>
          </reference>
        </references>
      </pivotArea>
    </format>
    <format dxfId="9704">
      <pivotArea dataOnly="0" labelOnly="1" outline="0" fieldPosition="0">
        <references count="2">
          <reference field="0" count="1">
            <x v="298"/>
          </reference>
          <reference field="4" count="1" selected="0">
            <x v="209"/>
          </reference>
        </references>
      </pivotArea>
    </format>
    <format dxfId="9703">
      <pivotArea dataOnly="0" labelOnly="1" outline="0" fieldPosition="0">
        <references count="2">
          <reference field="0" count="1">
            <x v="299"/>
          </reference>
          <reference field="4" count="1" selected="0">
            <x v="210"/>
          </reference>
        </references>
      </pivotArea>
    </format>
    <format dxfId="9702">
      <pivotArea dataOnly="0" labelOnly="1" outline="0" fieldPosition="0">
        <references count="2">
          <reference field="0" count="1">
            <x v="300"/>
          </reference>
          <reference field="4" count="1" selected="0">
            <x v="211"/>
          </reference>
        </references>
      </pivotArea>
    </format>
    <format dxfId="9701">
      <pivotArea dataOnly="0" labelOnly="1" outline="0" fieldPosition="0">
        <references count="2">
          <reference field="0" count="1">
            <x v="301"/>
          </reference>
          <reference field="4" count="1" selected="0">
            <x v="212"/>
          </reference>
        </references>
      </pivotArea>
    </format>
    <format dxfId="9700">
      <pivotArea dataOnly="0" labelOnly="1" outline="0" fieldPosition="0">
        <references count="2">
          <reference field="0" count="1">
            <x v="302"/>
          </reference>
          <reference field="4" count="1" selected="0">
            <x v="213"/>
          </reference>
        </references>
      </pivotArea>
    </format>
    <format dxfId="9699">
      <pivotArea dataOnly="0" labelOnly="1" outline="0" fieldPosition="0">
        <references count="2">
          <reference field="0" count="1">
            <x v="303"/>
          </reference>
          <reference field="4" count="1" selected="0">
            <x v="214"/>
          </reference>
        </references>
      </pivotArea>
    </format>
    <format dxfId="9698">
      <pivotArea dataOnly="0" labelOnly="1" outline="0" fieldPosition="0">
        <references count="2">
          <reference field="0" count="1">
            <x v="304"/>
          </reference>
          <reference field="4" count="1" selected="0">
            <x v="215"/>
          </reference>
        </references>
      </pivotArea>
    </format>
    <format dxfId="9697">
      <pivotArea dataOnly="0" labelOnly="1" outline="0" fieldPosition="0">
        <references count="2">
          <reference field="0" count="1">
            <x v="305"/>
          </reference>
          <reference field="4" count="1" selected="0">
            <x v="216"/>
          </reference>
        </references>
      </pivotArea>
    </format>
    <format dxfId="9696">
      <pivotArea dataOnly="0" labelOnly="1" outline="0" fieldPosition="0">
        <references count="2">
          <reference field="0" count="1">
            <x v="306"/>
          </reference>
          <reference field="4" count="1" selected="0">
            <x v="217"/>
          </reference>
        </references>
      </pivotArea>
    </format>
    <format dxfId="9695">
      <pivotArea dataOnly="0" labelOnly="1" outline="0" fieldPosition="0">
        <references count="2">
          <reference field="0" count="1">
            <x v="307"/>
          </reference>
          <reference field="4" count="1" selected="0">
            <x v="218"/>
          </reference>
        </references>
      </pivotArea>
    </format>
    <format dxfId="9694">
      <pivotArea dataOnly="0" labelOnly="1" outline="0" fieldPosition="0">
        <references count="2">
          <reference field="0" count="1">
            <x v="308"/>
          </reference>
          <reference field="4" count="1" selected="0">
            <x v="219"/>
          </reference>
        </references>
      </pivotArea>
    </format>
    <format dxfId="9693">
      <pivotArea dataOnly="0" labelOnly="1" outline="0" fieldPosition="0">
        <references count="2">
          <reference field="0" count="1">
            <x v="309"/>
          </reference>
          <reference field="4" count="1" selected="0">
            <x v="220"/>
          </reference>
        </references>
      </pivotArea>
    </format>
    <format dxfId="9692">
      <pivotArea dataOnly="0" labelOnly="1" outline="0" fieldPosition="0">
        <references count="2">
          <reference field="0" count="1">
            <x v="310"/>
          </reference>
          <reference field="4" count="1" selected="0">
            <x v="221"/>
          </reference>
        </references>
      </pivotArea>
    </format>
    <format dxfId="9691">
      <pivotArea dataOnly="0" labelOnly="1" outline="0" fieldPosition="0">
        <references count="2">
          <reference field="0" count="1">
            <x v="311"/>
          </reference>
          <reference field="4" count="1" selected="0">
            <x v="222"/>
          </reference>
        </references>
      </pivotArea>
    </format>
    <format dxfId="9690">
      <pivotArea dataOnly="0" labelOnly="1" outline="0" fieldPosition="0">
        <references count="2">
          <reference field="0" count="1">
            <x v="312"/>
          </reference>
          <reference field="4" count="1" selected="0">
            <x v="223"/>
          </reference>
        </references>
      </pivotArea>
    </format>
    <format dxfId="9689">
      <pivotArea dataOnly="0" labelOnly="1" outline="0" fieldPosition="0">
        <references count="2">
          <reference field="0" count="1">
            <x v="313"/>
          </reference>
          <reference field="4" count="1" selected="0">
            <x v="224"/>
          </reference>
        </references>
      </pivotArea>
    </format>
    <format dxfId="9688">
      <pivotArea dataOnly="0" labelOnly="1" outline="0" fieldPosition="0">
        <references count="2">
          <reference field="0" count="1">
            <x v="314"/>
          </reference>
          <reference field="4" count="1" selected="0">
            <x v="225"/>
          </reference>
        </references>
      </pivotArea>
    </format>
    <format dxfId="9687">
      <pivotArea dataOnly="0" labelOnly="1" outline="0" fieldPosition="0">
        <references count="2">
          <reference field="0" count="1">
            <x v="315"/>
          </reference>
          <reference field="4" count="1" selected="0">
            <x v="226"/>
          </reference>
        </references>
      </pivotArea>
    </format>
    <format dxfId="9686">
      <pivotArea dataOnly="0" labelOnly="1" outline="0" fieldPosition="0">
        <references count="2">
          <reference field="0" count="1">
            <x v="316"/>
          </reference>
          <reference field="4" count="1" selected="0">
            <x v="227"/>
          </reference>
        </references>
      </pivotArea>
    </format>
    <format dxfId="9685">
      <pivotArea dataOnly="0" labelOnly="1" outline="0" fieldPosition="0">
        <references count="2">
          <reference field="0" count="1">
            <x v="317"/>
          </reference>
          <reference field="4" count="1" selected="0">
            <x v="228"/>
          </reference>
        </references>
      </pivotArea>
    </format>
    <format dxfId="9684">
      <pivotArea dataOnly="0" labelOnly="1" outline="0" fieldPosition="0">
        <references count="2">
          <reference field="0" count="1">
            <x v="318"/>
          </reference>
          <reference field="4" count="1" selected="0">
            <x v="229"/>
          </reference>
        </references>
      </pivotArea>
    </format>
    <format dxfId="9683">
      <pivotArea dataOnly="0" labelOnly="1" outline="0" fieldPosition="0">
        <references count="2">
          <reference field="0" count="1">
            <x v="319"/>
          </reference>
          <reference field="4" count="1" selected="0">
            <x v="230"/>
          </reference>
        </references>
      </pivotArea>
    </format>
    <format dxfId="9682">
      <pivotArea dataOnly="0" labelOnly="1" outline="0" fieldPosition="0">
        <references count="2">
          <reference field="0" count="1">
            <x v="320"/>
          </reference>
          <reference field="4" count="1" selected="0">
            <x v="231"/>
          </reference>
        </references>
      </pivotArea>
    </format>
    <format dxfId="9681">
      <pivotArea dataOnly="0" labelOnly="1" outline="0" fieldPosition="0">
        <references count="2">
          <reference field="0" count="1">
            <x v="321"/>
          </reference>
          <reference field="4" count="1" selected="0">
            <x v="232"/>
          </reference>
        </references>
      </pivotArea>
    </format>
    <format dxfId="9680">
      <pivotArea dataOnly="0" labelOnly="1" outline="0" fieldPosition="0">
        <references count="2">
          <reference field="0" count="1">
            <x v="322"/>
          </reference>
          <reference field="4" count="1" selected="0">
            <x v="233"/>
          </reference>
        </references>
      </pivotArea>
    </format>
    <format dxfId="9679">
      <pivotArea dataOnly="0" labelOnly="1" outline="0" fieldPosition="0">
        <references count="2">
          <reference field="0" count="1">
            <x v="323"/>
          </reference>
          <reference field="4" count="1" selected="0">
            <x v="234"/>
          </reference>
        </references>
      </pivotArea>
    </format>
    <format dxfId="9678">
      <pivotArea dataOnly="0" labelOnly="1" outline="0" fieldPosition="0">
        <references count="2">
          <reference field="0" count="1">
            <x v="324"/>
          </reference>
          <reference field="4" count="1" selected="0">
            <x v="235"/>
          </reference>
        </references>
      </pivotArea>
    </format>
    <format dxfId="9677">
      <pivotArea dataOnly="0" labelOnly="1" outline="0" fieldPosition="0">
        <references count="2">
          <reference field="0" count="1">
            <x v="325"/>
          </reference>
          <reference field="4" count="1" selected="0">
            <x v="236"/>
          </reference>
        </references>
      </pivotArea>
    </format>
    <format dxfId="9676">
      <pivotArea dataOnly="0" labelOnly="1" outline="0" fieldPosition="0">
        <references count="2">
          <reference field="0" count="1">
            <x v="326"/>
          </reference>
          <reference field="4" count="1" selected="0">
            <x v="237"/>
          </reference>
        </references>
      </pivotArea>
    </format>
    <format dxfId="9675">
      <pivotArea dataOnly="0" labelOnly="1" outline="0" fieldPosition="0">
        <references count="2">
          <reference field="0" count="1">
            <x v="327"/>
          </reference>
          <reference field="4" count="1" selected="0">
            <x v="238"/>
          </reference>
        </references>
      </pivotArea>
    </format>
    <format dxfId="9674">
      <pivotArea dataOnly="0" labelOnly="1" outline="0" fieldPosition="0">
        <references count="2">
          <reference field="0" count="1">
            <x v="328"/>
          </reference>
          <reference field="4" count="1" selected="0">
            <x v="239"/>
          </reference>
        </references>
      </pivotArea>
    </format>
    <format dxfId="9673">
      <pivotArea dataOnly="0" labelOnly="1" outline="0" fieldPosition="0">
        <references count="2">
          <reference field="0" count="1">
            <x v="329"/>
          </reference>
          <reference field="4" count="1" selected="0">
            <x v="240"/>
          </reference>
        </references>
      </pivotArea>
    </format>
    <format dxfId="9672">
      <pivotArea dataOnly="0" labelOnly="1" outline="0" fieldPosition="0">
        <references count="2">
          <reference field="0" count="1">
            <x v="330"/>
          </reference>
          <reference field="4" count="1" selected="0">
            <x v="241"/>
          </reference>
        </references>
      </pivotArea>
    </format>
    <format dxfId="9671">
      <pivotArea dataOnly="0" labelOnly="1" outline="0" fieldPosition="0">
        <references count="2">
          <reference field="0" count="1">
            <x v="331"/>
          </reference>
          <reference field="4" count="1" selected="0">
            <x v="242"/>
          </reference>
        </references>
      </pivotArea>
    </format>
    <format dxfId="9670">
      <pivotArea dataOnly="0" labelOnly="1" outline="0" fieldPosition="0">
        <references count="2">
          <reference field="0" count="1">
            <x v="332"/>
          </reference>
          <reference field="4" count="1" selected="0">
            <x v="243"/>
          </reference>
        </references>
      </pivotArea>
    </format>
    <format dxfId="9669">
      <pivotArea dataOnly="0" labelOnly="1" outline="0" fieldPosition="0">
        <references count="2">
          <reference field="0" count="1">
            <x v="333"/>
          </reference>
          <reference field="4" count="1" selected="0">
            <x v="244"/>
          </reference>
        </references>
      </pivotArea>
    </format>
    <format dxfId="9668">
      <pivotArea dataOnly="0" labelOnly="1" outline="0" fieldPosition="0">
        <references count="2">
          <reference field="0" count="1">
            <x v="334"/>
          </reference>
          <reference field="4" count="1" selected="0">
            <x v="245"/>
          </reference>
        </references>
      </pivotArea>
    </format>
    <format dxfId="9667">
      <pivotArea dataOnly="0" labelOnly="1" outline="0" fieldPosition="0">
        <references count="2">
          <reference field="0" count="1">
            <x v="335"/>
          </reference>
          <reference field="4" count="1" selected="0">
            <x v="246"/>
          </reference>
        </references>
      </pivotArea>
    </format>
    <format dxfId="9666">
      <pivotArea dataOnly="0" labelOnly="1" outline="0" fieldPosition="0">
        <references count="2">
          <reference field="0" count="1">
            <x v="336"/>
          </reference>
          <reference field="4" count="1" selected="0">
            <x v="247"/>
          </reference>
        </references>
      </pivotArea>
    </format>
    <format dxfId="9665">
      <pivotArea dataOnly="0" labelOnly="1" outline="0" fieldPosition="0">
        <references count="2">
          <reference field="0" count="1">
            <x v="337"/>
          </reference>
          <reference field="4" count="1" selected="0">
            <x v="248"/>
          </reference>
        </references>
      </pivotArea>
    </format>
    <format dxfId="9664">
      <pivotArea dataOnly="0" labelOnly="1" outline="0" fieldPosition="0">
        <references count="2">
          <reference field="0" count="1">
            <x v="390"/>
          </reference>
          <reference field="4" count="1" selected="0">
            <x v="249"/>
          </reference>
        </references>
      </pivotArea>
    </format>
    <format dxfId="9663">
      <pivotArea dataOnly="0" labelOnly="1" outline="0" fieldPosition="0">
        <references count="2">
          <reference field="0" count="1">
            <x v="338"/>
          </reference>
          <reference field="4" count="1" selected="0">
            <x v="250"/>
          </reference>
        </references>
      </pivotArea>
    </format>
    <format dxfId="9662">
      <pivotArea dataOnly="0" labelOnly="1" outline="0" fieldPosition="0">
        <references count="2">
          <reference field="0" count="1">
            <x v="339"/>
          </reference>
          <reference field="4" count="1" selected="0">
            <x v="251"/>
          </reference>
        </references>
      </pivotArea>
    </format>
    <format dxfId="9661">
      <pivotArea dataOnly="0" labelOnly="1" outline="0" fieldPosition="0">
        <references count="2">
          <reference field="0" count="1">
            <x v="343"/>
          </reference>
          <reference field="4" count="1" selected="0">
            <x v="252"/>
          </reference>
        </references>
      </pivotArea>
    </format>
    <format dxfId="9660">
      <pivotArea dataOnly="0" labelOnly="1" outline="0" fieldPosition="0">
        <references count="2">
          <reference field="0" count="1">
            <x v="344"/>
          </reference>
          <reference field="4" count="1" selected="0">
            <x v="253"/>
          </reference>
        </references>
      </pivotArea>
    </format>
    <format dxfId="9659">
      <pivotArea dataOnly="0" labelOnly="1" outline="0" fieldPosition="0">
        <references count="2">
          <reference field="0" count="1">
            <x v="345"/>
          </reference>
          <reference field="4" count="1" selected="0">
            <x v="254"/>
          </reference>
        </references>
      </pivotArea>
    </format>
    <format dxfId="9658">
      <pivotArea dataOnly="0" labelOnly="1" outline="0" fieldPosition="0">
        <references count="2">
          <reference field="0" count="1">
            <x v="346"/>
          </reference>
          <reference field="4" count="1" selected="0">
            <x v="255"/>
          </reference>
        </references>
      </pivotArea>
    </format>
    <format dxfId="9657">
      <pivotArea dataOnly="0" labelOnly="1" outline="0" fieldPosition="0">
        <references count="2">
          <reference field="0" count="1">
            <x v="347"/>
          </reference>
          <reference field="4" count="1" selected="0">
            <x v="256"/>
          </reference>
        </references>
      </pivotArea>
    </format>
    <format dxfId="9656">
      <pivotArea dataOnly="0" labelOnly="1" outline="0" fieldPosition="0">
        <references count="2">
          <reference field="0" count="1">
            <x v="348"/>
          </reference>
          <reference field="4" count="1" selected="0">
            <x v="257"/>
          </reference>
        </references>
      </pivotArea>
    </format>
    <format dxfId="9655">
      <pivotArea dataOnly="0" labelOnly="1" outline="0" fieldPosition="0">
        <references count="2">
          <reference field="0" count="1">
            <x v="349"/>
          </reference>
          <reference field="4" count="1" selected="0">
            <x v="258"/>
          </reference>
        </references>
      </pivotArea>
    </format>
    <format dxfId="9654">
      <pivotArea dataOnly="0" labelOnly="1" outline="0" fieldPosition="0">
        <references count="2">
          <reference field="0" count="1">
            <x v="223"/>
          </reference>
          <reference field="4" count="1" selected="0">
            <x v="259"/>
          </reference>
        </references>
      </pivotArea>
    </format>
    <format dxfId="9653">
      <pivotArea dataOnly="0" labelOnly="1" outline="0" fieldPosition="0">
        <references count="2">
          <reference field="0" count="1">
            <x v="224"/>
          </reference>
          <reference field="4" count="1" selected="0">
            <x v="260"/>
          </reference>
        </references>
      </pivotArea>
    </format>
    <format dxfId="9652">
      <pivotArea dataOnly="0" labelOnly="1" outline="0" fieldPosition="0">
        <references count="2">
          <reference field="0" count="1">
            <x v="225"/>
          </reference>
          <reference field="4" count="1" selected="0">
            <x v="261"/>
          </reference>
        </references>
      </pivotArea>
    </format>
    <format dxfId="9651">
      <pivotArea dataOnly="0" labelOnly="1" outline="0" fieldPosition="0">
        <references count="2">
          <reference field="0" count="1">
            <x v="182"/>
          </reference>
          <reference field="4" count="1" selected="0">
            <x v="263"/>
          </reference>
        </references>
      </pivotArea>
    </format>
    <format dxfId="9650">
      <pivotArea dataOnly="0" labelOnly="1" outline="0" fieldPosition="0">
        <references count="2">
          <reference field="0" count="1">
            <x v="174"/>
          </reference>
          <reference field="4" count="1" selected="0">
            <x v="264"/>
          </reference>
        </references>
      </pivotArea>
    </format>
    <format dxfId="9649">
      <pivotArea dataOnly="0" labelOnly="1" outline="0" fieldPosition="0">
        <references count="2">
          <reference field="0" count="1">
            <x v="175"/>
          </reference>
          <reference field="4" count="1" selected="0">
            <x v="265"/>
          </reference>
        </references>
      </pivotArea>
    </format>
    <format dxfId="9648">
      <pivotArea dataOnly="0" labelOnly="1" outline="0" fieldPosition="0">
        <references count="2">
          <reference field="0" count="1">
            <x v="183"/>
          </reference>
          <reference field="4" count="1" selected="0">
            <x v="267"/>
          </reference>
        </references>
      </pivotArea>
    </format>
    <format dxfId="9647">
      <pivotArea dataOnly="0" labelOnly="1" outline="0" fieldPosition="0">
        <references count="2">
          <reference field="0" count="1">
            <x v="184"/>
          </reference>
          <reference field="4" count="1" selected="0">
            <x v="268"/>
          </reference>
        </references>
      </pivotArea>
    </format>
    <format dxfId="9646">
      <pivotArea dataOnly="0" labelOnly="1" outline="0" fieldPosition="0">
        <references count="2">
          <reference field="0" count="1">
            <x v="185"/>
          </reference>
          <reference field="4" count="1" selected="0">
            <x v="269"/>
          </reference>
        </references>
      </pivotArea>
    </format>
    <format dxfId="9645">
      <pivotArea dataOnly="0" labelOnly="1" outline="0" fieldPosition="0">
        <references count="2">
          <reference field="0" count="1">
            <x v="186"/>
          </reference>
          <reference field="4" count="1" selected="0">
            <x v="270"/>
          </reference>
        </references>
      </pivotArea>
    </format>
    <format dxfId="9644">
      <pivotArea dataOnly="0" labelOnly="1" outline="0" fieldPosition="0">
        <references count="2">
          <reference field="0" count="1">
            <x v="187"/>
          </reference>
          <reference field="4" count="1" selected="0">
            <x v="271"/>
          </reference>
        </references>
      </pivotArea>
    </format>
    <format dxfId="9643">
      <pivotArea dataOnly="0" labelOnly="1" outline="0" fieldPosition="0">
        <references count="2">
          <reference field="0" count="1">
            <x v="188"/>
          </reference>
          <reference field="4" count="1" selected="0">
            <x v="272"/>
          </reference>
        </references>
      </pivotArea>
    </format>
    <format dxfId="9642">
      <pivotArea dataOnly="0" labelOnly="1" outline="0" fieldPosition="0">
        <references count="2">
          <reference field="0" count="1">
            <x v="176"/>
          </reference>
          <reference field="4" count="1" selected="0">
            <x v="273"/>
          </reference>
        </references>
      </pivotArea>
    </format>
    <format dxfId="9641">
      <pivotArea dataOnly="0" labelOnly="1" outline="0" fieldPosition="0">
        <references count="2">
          <reference field="0" count="1">
            <x v="177"/>
          </reference>
          <reference field="4" count="1" selected="0">
            <x v="274"/>
          </reference>
        </references>
      </pivotArea>
    </format>
    <format dxfId="9640">
      <pivotArea dataOnly="0" labelOnly="1" outline="0" fieldPosition="0">
        <references count="2">
          <reference field="0" count="1">
            <x v="178"/>
          </reference>
          <reference field="4" count="1" selected="0">
            <x v="275"/>
          </reference>
        </references>
      </pivotArea>
    </format>
    <format dxfId="9639">
      <pivotArea dataOnly="0" labelOnly="1" outline="0" fieldPosition="0">
        <references count="2">
          <reference field="0" count="1">
            <x v="179"/>
          </reference>
          <reference field="4" count="1" selected="0">
            <x v="276"/>
          </reference>
        </references>
      </pivotArea>
    </format>
    <format dxfId="9638">
      <pivotArea dataOnly="0" labelOnly="1" outline="0" fieldPosition="0">
        <references count="2">
          <reference field="0" count="1">
            <x v="180"/>
          </reference>
          <reference field="4" count="1" selected="0">
            <x v="277"/>
          </reference>
        </references>
      </pivotArea>
    </format>
    <format dxfId="9637">
      <pivotArea dataOnly="0" labelOnly="1" outline="0" fieldPosition="0">
        <references count="2">
          <reference field="0" count="1">
            <x v="173"/>
          </reference>
          <reference field="4" count="1" selected="0">
            <x v="278"/>
          </reference>
        </references>
      </pivotArea>
    </format>
    <format dxfId="9636">
      <pivotArea dataOnly="0" labelOnly="1" outline="0" fieldPosition="0">
        <references count="2">
          <reference field="0" count="1">
            <x v="269"/>
          </reference>
          <reference field="4" count="1" selected="0">
            <x v="279"/>
          </reference>
        </references>
      </pivotArea>
    </format>
    <format dxfId="9635">
      <pivotArea dataOnly="0" labelOnly="1" outline="0" fieldPosition="0">
        <references count="2">
          <reference field="0" count="1">
            <x v="270"/>
          </reference>
          <reference field="4" count="1" selected="0">
            <x v="280"/>
          </reference>
        </references>
      </pivotArea>
    </format>
    <format dxfId="9634">
      <pivotArea dataOnly="0" labelOnly="1" outline="0" fieldPosition="0">
        <references count="2">
          <reference field="0" count="1">
            <x v="271"/>
          </reference>
          <reference field="4" count="1" selected="0">
            <x v="281"/>
          </reference>
        </references>
      </pivotArea>
    </format>
    <format dxfId="9633">
      <pivotArea dataOnly="0" labelOnly="1" outline="0" fieldPosition="0">
        <references count="2">
          <reference field="0" count="1">
            <x v="365"/>
          </reference>
          <reference field="4" count="1" selected="0">
            <x v="282"/>
          </reference>
        </references>
      </pivotArea>
    </format>
    <format dxfId="9632">
      <pivotArea dataOnly="0" labelOnly="1" outline="0" fieldPosition="0">
        <references count="2">
          <reference field="0" count="1">
            <x v="366"/>
          </reference>
          <reference field="4" count="1" selected="0">
            <x v="283"/>
          </reference>
        </references>
      </pivotArea>
    </format>
    <format dxfId="9631">
      <pivotArea dataOnly="0" labelOnly="1" outline="0" fieldPosition="0">
        <references count="2">
          <reference field="0" count="1">
            <x v="351"/>
          </reference>
          <reference field="4" count="1" selected="0">
            <x v="284"/>
          </reference>
        </references>
      </pivotArea>
    </format>
    <format dxfId="9630">
      <pivotArea dataOnly="0" labelOnly="1" outline="0" fieldPosition="0">
        <references count="2">
          <reference field="0" count="1">
            <x v="352"/>
          </reference>
          <reference field="4" count="1" selected="0">
            <x v="285"/>
          </reference>
        </references>
      </pivotArea>
    </format>
    <format dxfId="9629">
      <pivotArea dataOnly="0" labelOnly="1" outline="0" fieldPosition="0">
        <references count="2">
          <reference field="0" count="1">
            <x v="359"/>
          </reference>
          <reference field="4" count="1" selected="0">
            <x v="286"/>
          </reference>
        </references>
      </pivotArea>
    </format>
    <format dxfId="9628">
      <pivotArea dataOnly="0" labelOnly="1" outline="0" fieldPosition="0">
        <references count="2">
          <reference field="0" count="1">
            <x v="358"/>
          </reference>
          <reference field="4" count="1" selected="0">
            <x v="287"/>
          </reference>
        </references>
      </pivotArea>
    </format>
    <format dxfId="9627">
      <pivotArea dataOnly="0" labelOnly="1" outline="0" fieldPosition="0">
        <references count="2">
          <reference field="0" count="1">
            <x v="360"/>
          </reference>
          <reference field="4" count="1" selected="0">
            <x v="288"/>
          </reference>
        </references>
      </pivotArea>
    </format>
    <format dxfId="9626">
      <pivotArea dataOnly="0" labelOnly="1" outline="0" fieldPosition="0">
        <references count="2">
          <reference field="0" count="1">
            <x v="361"/>
          </reference>
          <reference field="4" count="1" selected="0">
            <x v="289"/>
          </reference>
        </references>
      </pivotArea>
    </format>
    <format dxfId="9625">
      <pivotArea dataOnly="0" labelOnly="1" outline="0" fieldPosition="0">
        <references count="2">
          <reference field="0" count="1">
            <x v="363"/>
          </reference>
          <reference field="4" count="1" selected="0">
            <x v="290"/>
          </reference>
        </references>
      </pivotArea>
    </format>
    <format dxfId="9624">
      <pivotArea dataOnly="0" labelOnly="1" outline="0" fieldPosition="0">
        <references count="2">
          <reference field="0" count="1">
            <x v="364"/>
          </reference>
          <reference field="4" count="1" selected="0">
            <x v="291"/>
          </reference>
        </references>
      </pivotArea>
    </format>
    <format dxfId="9623">
      <pivotArea dataOnly="0" labelOnly="1" outline="0" fieldPosition="0">
        <references count="2">
          <reference field="0" count="1">
            <x v="353"/>
          </reference>
          <reference field="4" count="1" selected="0">
            <x v="292"/>
          </reference>
        </references>
      </pivotArea>
    </format>
    <format dxfId="9622">
      <pivotArea dataOnly="0" labelOnly="1" outline="0" fieldPosition="0">
        <references count="2">
          <reference field="0" count="1">
            <x v="354"/>
          </reference>
          <reference field="4" count="1" selected="0">
            <x v="293"/>
          </reference>
        </references>
      </pivotArea>
    </format>
    <format dxfId="9621">
      <pivotArea dataOnly="0" labelOnly="1" outline="0" fieldPosition="0">
        <references count="2">
          <reference field="0" count="1">
            <x v="362"/>
          </reference>
          <reference field="4" count="1" selected="0">
            <x v="294"/>
          </reference>
        </references>
      </pivotArea>
    </format>
    <format dxfId="9620">
      <pivotArea dataOnly="0" labelOnly="1" outline="0" fieldPosition="0">
        <references count="2">
          <reference field="0" count="1">
            <x v="367"/>
          </reference>
          <reference field="4" count="1" selected="0">
            <x v="295"/>
          </reference>
        </references>
      </pivotArea>
    </format>
    <format dxfId="9619">
      <pivotArea dataOnly="0" labelOnly="1" outline="0" fieldPosition="0">
        <references count="2">
          <reference field="0" count="1">
            <x v="355"/>
          </reference>
          <reference field="4" count="1" selected="0">
            <x v="296"/>
          </reference>
        </references>
      </pivotArea>
    </format>
    <format dxfId="9618">
      <pivotArea dataOnly="0" labelOnly="1" outline="0" fieldPosition="0">
        <references count="2">
          <reference field="0" count="1">
            <x v="356"/>
          </reference>
          <reference field="4" count="1" selected="0">
            <x v="297"/>
          </reference>
        </references>
      </pivotArea>
    </format>
    <format dxfId="9617">
      <pivotArea dataOnly="0" labelOnly="1" outline="0" fieldPosition="0">
        <references count="2">
          <reference field="0" count="1">
            <x v="357"/>
          </reference>
          <reference field="4" count="1" selected="0">
            <x v="298"/>
          </reference>
        </references>
      </pivotArea>
    </format>
    <format dxfId="9616">
      <pivotArea dataOnly="0" labelOnly="1" outline="0" fieldPosition="0">
        <references count="2">
          <reference field="0" count="1">
            <x v="232"/>
          </reference>
          <reference field="4" count="1" selected="0">
            <x v="299"/>
          </reference>
        </references>
      </pivotArea>
    </format>
    <format dxfId="9615">
      <pivotArea dataOnly="0" labelOnly="1" outline="0" fieldPosition="0">
        <references count="2">
          <reference field="0" count="1">
            <x v="169"/>
          </reference>
          <reference field="4" count="1" selected="0">
            <x v="300"/>
          </reference>
        </references>
      </pivotArea>
    </format>
    <format dxfId="9614">
      <pivotArea dataOnly="0" labelOnly="1" outline="0" fieldPosition="0">
        <references count="2">
          <reference field="0" count="1">
            <x v="170"/>
          </reference>
          <reference field="4" count="1" selected="0">
            <x v="301"/>
          </reference>
        </references>
      </pivotArea>
    </format>
    <format dxfId="9613">
      <pivotArea dataOnly="0" labelOnly="1" outline="0" fieldPosition="0">
        <references count="2">
          <reference field="0" count="1">
            <x v="171"/>
          </reference>
          <reference field="4" count="1" selected="0">
            <x v="302"/>
          </reference>
        </references>
      </pivotArea>
    </format>
    <format dxfId="9612">
      <pivotArea dataOnly="0" labelOnly="1" outline="0" fieldPosition="0">
        <references count="2">
          <reference field="0" count="1">
            <x v="172"/>
          </reference>
          <reference field="4" count="1" selected="0">
            <x v="303"/>
          </reference>
        </references>
      </pivotArea>
    </format>
    <format dxfId="9611">
      <pivotArea dataOnly="0" labelOnly="1" outline="0" fieldPosition="0">
        <references count="2">
          <reference field="0" count="1">
            <x v="242"/>
          </reference>
          <reference field="4" count="1" selected="0">
            <x v="304"/>
          </reference>
        </references>
      </pivotArea>
    </format>
    <format dxfId="9610">
      <pivotArea dataOnly="0" labelOnly="1" outline="0" fieldPosition="0">
        <references count="2">
          <reference field="0" count="1">
            <x v="243"/>
          </reference>
          <reference field="4" count="1" selected="0">
            <x v="305"/>
          </reference>
        </references>
      </pivotArea>
    </format>
    <format dxfId="9609">
      <pivotArea dataOnly="0" labelOnly="1" outline="0" fieldPosition="0">
        <references count="2">
          <reference field="0" count="1">
            <x v="244"/>
          </reference>
          <reference field="4" count="1" selected="0">
            <x v="306"/>
          </reference>
        </references>
      </pivotArea>
    </format>
    <format dxfId="9608">
      <pivotArea dataOnly="0" labelOnly="1" outline="0" fieldPosition="0">
        <references count="2">
          <reference field="0" count="1">
            <x v="245"/>
          </reference>
          <reference field="4" count="1" selected="0">
            <x v="308"/>
          </reference>
        </references>
      </pivotArea>
    </format>
    <format dxfId="9607">
      <pivotArea dataOnly="0" labelOnly="1" outline="0" fieldPosition="0">
        <references count="2">
          <reference field="0" count="2">
            <x v="246"/>
            <x v="247"/>
          </reference>
          <reference field="4" count="1" selected="0">
            <x v="309"/>
          </reference>
        </references>
      </pivotArea>
    </format>
    <format dxfId="9606">
      <pivotArea dataOnly="0" labelOnly="1" outline="0" fieldPosition="0">
        <references count="2">
          <reference field="0" count="2">
            <x v="248"/>
            <x v="249"/>
          </reference>
          <reference field="4" count="1" selected="0">
            <x v="310"/>
          </reference>
        </references>
      </pivotArea>
    </format>
    <format dxfId="9605">
      <pivotArea dataOnly="0" labelOnly="1" outline="0" fieldPosition="0">
        <references count="2">
          <reference field="0" count="2">
            <x v="250"/>
            <x v="251"/>
          </reference>
          <reference field="4" count="1" selected="0">
            <x v="311"/>
          </reference>
        </references>
      </pivotArea>
    </format>
    <format dxfId="9604">
      <pivotArea dataOnly="0" labelOnly="1" outline="0" fieldPosition="0">
        <references count="2">
          <reference field="0" count="4">
            <x v="252"/>
            <x v="253"/>
            <x v="254"/>
            <x v="255"/>
          </reference>
          <reference field="4" count="1" selected="0">
            <x v="312"/>
          </reference>
        </references>
      </pivotArea>
    </format>
    <format dxfId="9603">
      <pivotArea dataOnly="0" labelOnly="1" outline="0" fieldPosition="0">
        <references count="2">
          <reference field="0" count="1">
            <x v="256"/>
          </reference>
          <reference field="4" count="1" selected="0">
            <x v="313"/>
          </reference>
        </references>
      </pivotArea>
    </format>
    <format dxfId="9602">
      <pivotArea dataOnly="0" labelOnly="1" outline="0" fieldPosition="0">
        <references count="2">
          <reference field="0" count="3">
            <x v="258"/>
            <x v="259"/>
            <x v="260"/>
          </reference>
          <reference field="4" count="1" selected="0">
            <x v="314"/>
          </reference>
        </references>
      </pivotArea>
    </format>
    <format dxfId="9601">
      <pivotArea dataOnly="0" labelOnly="1" outline="0" fieldPosition="0">
        <references count="2">
          <reference field="0" count="1">
            <x v="261"/>
          </reference>
          <reference field="4" count="1" selected="0">
            <x v="315"/>
          </reference>
        </references>
      </pivotArea>
    </format>
    <format dxfId="9600">
      <pivotArea dataOnly="0" labelOnly="1" outline="0" fieldPosition="0">
        <references count="2">
          <reference field="0" count="1">
            <x v="241"/>
          </reference>
          <reference field="4" count="1" selected="0">
            <x v="316"/>
          </reference>
        </references>
      </pivotArea>
    </format>
    <format dxfId="9599">
      <pivotArea dataOnly="0" labelOnly="1" outline="0" fieldPosition="0">
        <references count="2">
          <reference field="0" count="1">
            <x v="350"/>
          </reference>
          <reference field="4" count="1" selected="0">
            <x v="318"/>
          </reference>
        </references>
      </pivotArea>
    </format>
    <format dxfId="9598">
      <pivotArea dataOnly="0" labelOnly="1" outline="0" fieldPosition="0">
        <references count="2">
          <reference field="0" count="1">
            <x v="257"/>
          </reference>
          <reference field="4" count="1" selected="0">
            <x v="319"/>
          </reference>
        </references>
      </pivotArea>
    </format>
    <format dxfId="9597">
      <pivotArea dataOnly="0" labelOnly="1" outline="0" fieldPosition="0">
        <references count="2">
          <reference field="0" count="1">
            <x v="236"/>
          </reference>
          <reference field="4" count="1" selected="0">
            <x v="320"/>
          </reference>
        </references>
      </pivotArea>
    </format>
    <format dxfId="9596">
      <pivotArea dataOnly="0" labelOnly="1" outline="0" fieldPosition="0">
        <references count="2">
          <reference field="0" count="1">
            <x v="237"/>
          </reference>
          <reference field="4" count="1" selected="0">
            <x v="321"/>
          </reference>
        </references>
      </pivotArea>
    </format>
    <format dxfId="9595">
      <pivotArea dataOnly="0" labelOnly="1" outline="0" fieldPosition="0">
        <references count="2">
          <reference field="0" count="1">
            <x v="238"/>
          </reference>
          <reference field="4" count="1" selected="0">
            <x v="322"/>
          </reference>
        </references>
      </pivotArea>
    </format>
    <format dxfId="9594">
      <pivotArea dataOnly="0" labelOnly="1" outline="0" fieldPosition="0">
        <references count="2">
          <reference field="0" count="1">
            <x v="239"/>
          </reference>
          <reference field="4" count="1" selected="0">
            <x v="323"/>
          </reference>
        </references>
      </pivotArea>
    </format>
    <format dxfId="9593">
      <pivotArea dataOnly="0" labelOnly="1" outline="0" fieldPosition="0">
        <references count="2">
          <reference field="0" count="1">
            <x v="195"/>
          </reference>
          <reference field="4" count="1" selected="0">
            <x v="324"/>
          </reference>
        </references>
      </pivotArea>
    </format>
    <format dxfId="9592">
      <pivotArea dataOnly="0" labelOnly="1" outline="0" fieldPosition="0">
        <references count="2">
          <reference field="0" count="1">
            <x v="196"/>
          </reference>
          <reference field="4" count="1" selected="0">
            <x v="325"/>
          </reference>
        </references>
      </pivotArea>
    </format>
    <format dxfId="9591">
      <pivotArea dataOnly="0" labelOnly="1" outline="0" fieldPosition="0">
        <references count="2">
          <reference field="0" count="1">
            <x v="197"/>
          </reference>
          <reference field="4" count="1" selected="0">
            <x v="326"/>
          </reference>
        </references>
      </pivotArea>
    </format>
    <format dxfId="9590">
      <pivotArea dataOnly="0" labelOnly="1" outline="0" fieldPosition="0">
        <references count="2">
          <reference field="0" count="2">
            <x v="413"/>
            <x v="414"/>
          </reference>
          <reference field="4" count="1" selected="0">
            <x v="327"/>
          </reference>
        </references>
      </pivotArea>
    </format>
    <format dxfId="9589">
      <pivotArea dataOnly="0" labelOnly="1" outline="0" fieldPosition="0">
        <references count="2">
          <reference field="0" count="6">
            <x v="391"/>
            <x v="392"/>
            <x v="393"/>
            <x v="394"/>
            <x v="395"/>
            <x v="396"/>
          </reference>
          <reference field="4" count="1" selected="0">
            <x v="328"/>
          </reference>
        </references>
      </pivotArea>
    </format>
    <format dxfId="9588">
      <pivotArea dataOnly="0" labelOnly="1" outline="0" fieldPosition="0">
        <references count="2">
          <reference field="0" count="1">
            <x v="415"/>
          </reference>
          <reference field="4" count="1" selected="0">
            <x v="329"/>
          </reference>
        </references>
      </pivotArea>
    </format>
    <format dxfId="9587">
      <pivotArea dataOnly="0" labelOnly="1" outline="0" fieldPosition="0">
        <references count="2">
          <reference field="0" count="6">
            <x v="397"/>
            <x v="398"/>
            <x v="399"/>
            <x v="400"/>
            <x v="401"/>
            <x v="402"/>
          </reference>
          <reference field="4" count="1" selected="0">
            <x v="330"/>
          </reference>
        </references>
      </pivotArea>
    </format>
    <format dxfId="9586">
      <pivotArea dataOnly="0" labelOnly="1" outline="0" fieldPosition="0">
        <references count="2">
          <reference field="0" count="1">
            <x v="190"/>
          </reference>
          <reference field="4" count="1" selected="0">
            <x v="331"/>
          </reference>
        </references>
      </pivotArea>
    </format>
    <format dxfId="9585">
      <pivotArea dataOnly="0" labelOnly="1" outline="0" fieldPosition="0">
        <references count="2">
          <reference field="0" count="1">
            <x v="191"/>
          </reference>
          <reference field="4" count="1" selected="0">
            <x v="332"/>
          </reference>
        </references>
      </pivotArea>
    </format>
    <format dxfId="9584">
      <pivotArea dataOnly="0" labelOnly="1" outline="0" fieldPosition="0">
        <references count="2">
          <reference field="0" count="1">
            <x v="192"/>
          </reference>
          <reference field="4" count="1" selected="0">
            <x v="333"/>
          </reference>
        </references>
      </pivotArea>
    </format>
    <format dxfId="9583">
      <pivotArea dataOnly="0" labelOnly="1" outline="0" fieldPosition="0">
        <references count="2">
          <reference field="0" count="1">
            <x v="193"/>
          </reference>
          <reference field="4" count="1" selected="0">
            <x v="334"/>
          </reference>
        </references>
      </pivotArea>
    </format>
    <format dxfId="9582">
      <pivotArea dataOnly="0" labelOnly="1" outline="0" fieldPosition="0">
        <references count="2">
          <reference field="0" count="1">
            <x v="194"/>
          </reference>
          <reference field="4" count="1" selected="0">
            <x v="335"/>
          </reference>
        </references>
      </pivotArea>
    </format>
    <format dxfId="9581">
      <pivotArea dataOnly="0" labelOnly="1" outline="0" fieldPosition="0">
        <references count="2">
          <reference field="0" count="3">
            <x v="59"/>
            <x v="60"/>
            <x v="74"/>
          </reference>
          <reference field="4" count="1" selected="0">
            <x v="336"/>
          </reference>
        </references>
      </pivotArea>
    </format>
    <format dxfId="9580">
      <pivotArea dataOnly="0" labelOnly="1" outline="0" fieldPosition="0">
        <references count="2">
          <reference field="0" count="1">
            <x v="230"/>
          </reference>
          <reference field="4" count="1" selected="0">
            <x v="337"/>
          </reference>
        </references>
      </pivotArea>
    </format>
    <format dxfId="9579">
      <pivotArea dataOnly="0" labelOnly="1" outline="0" fieldPosition="0">
        <references count="2">
          <reference field="0" count="1">
            <x v="231"/>
          </reference>
          <reference field="4" count="1" selected="0">
            <x v="338"/>
          </reference>
        </references>
      </pivotArea>
    </format>
    <format dxfId="9578">
      <pivotArea dataOnly="0" labelOnly="1" outline="0" fieldPosition="0">
        <references count="2">
          <reference field="0" count="1">
            <x v="240"/>
          </reference>
          <reference field="4" count="1" selected="0">
            <x v="339"/>
          </reference>
        </references>
      </pivotArea>
    </format>
    <format dxfId="9577">
      <pivotArea dataOnly="0" labelOnly="1" outline="0" fieldPosition="0">
        <references count="2">
          <reference field="0" count="1">
            <x v="207"/>
          </reference>
          <reference field="4" count="1" selected="0">
            <x v="340"/>
          </reference>
        </references>
      </pivotArea>
    </format>
    <format dxfId="9576">
      <pivotArea dataOnly="0" labelOnly="1" outline="0" fieldPosition="0">
        <references count="2">
          <reference field="0" count="1">
            <x v="119"/>
          </reference>
          <reference field="4" count="1" selected="0">
            <x v="341"/>
          </reference>
        </references>
      </pivotArea>
    </format>
    <format dxfId="9575">
      <pivotArea dataOnly="0" labelOnly="1" outline="0" fieldPosition="0">
        <references count="2">
          <reference field="0" count="1">
            <x v="233"/>
          </reference>
          <reference field="4" count="1" selected="0">
            <x v="342"/>
          </reference>
        </references>
      </pivotArea>
    </format>
    <format dxfId="9574">
      <pivotArea dataOnly="0" labelOnly="1" outline="0" fieldPosition="0">
        <references count="2">
          <reference field="0" count="1">
            <x v="2"/>
          </reference>
          <reference field="4" count="1" selected="0">
            <x v="343"/>
          </reference>
        </references>
      </pivotArea>
    </format>
    <format dxfId="9573">
      <pivotArea dataOnly="0" labelOnly="1" outline="0" fieldPosition="0">
        <references count="2">
          <reference field="0" count="1">
            <x v="3"/>
          </reference>
          <reference field="4" count="1" selected="0">
            <x v="344"/>
          </reference>
        </references>
      </pivotArea>
    </format>
    <format dxfId="9572">
      <pivotArea dataOnly="0" labelOnly="1" outline="0" fieldPosition="0">
        <references count="2">
          <reference field="0" count="1">
            <x v="4"/>
          </reference>
          <reference field="4" count="1" selected="0">
            <x v="345"/>
          </reference>
        </references>
      </pivotArea>
    </format>
    <format dxfId="9571">
      <pivotArea dataOnly="0" labelOnly="1" outline="0" fieldPosition="0">
        <references count="2">
          <reference field="0" count="1">
            <x v="5"/>
          </reference>
          <reference field="4" count="1" selected="0">
            <x v="346"/>
          </reference>
        </references>
      </pivotArea>
    </format>
    <format dxfId="9570">
      <pivotArea dataOnly="0" labelOnly="1" outline="0" fieldPosition="0">
        <references count="2">
          <reference field="0" count="1">
            <x v="6"/>
          </reference>
          <reference field="4" count="1" selected="0">
            <x v="347"/>
          </reference>
        </references>
      </pivotArea>
    </format>
    <format dxfId="9569">
      <pivotArea dataOnly="0" labelOnly="1" outline="0" fieldPosition="0">
        <references count="2">
          <reference field="0" count="1">
            <x v="7"/>
          </reference>
          <reference field="4" count="1" selected="0">
            <x v="348"/>
          </reference>
        </references>
      </pivotArea>
    </format>
    <format dxfId="9568">
      <pivotArea dataOnly="0" labelOnly="1" outline="0" fieldPosition="0">
        <references count="2">
          <reference field="0" count="1">
            <x v="8"/>
          </reference>
          <reference field="4" count="1" selected="0">
            <x v="349"/>
          </reference>
        </references>
      </pivotArea>
    </format>
    <format dxfId="9567">
      <pivotArea dataOnly="0" labelOnly="1" outline="0" fieldPosition="0">
        <references count="2">
          <reference field="0" count="1">
            <x v="9"/>
          </reference>
          <reference field="4" count="1" selected="0">
            <x v="350"/>
          </reference>
        </references>
      </pivotArea>
    </format>
    <format dxfId="9566">
      <pivotArea dataOnly="0" labelOnly="1" outline="0" fieldPosition="0">
        <references count="2">
          <reference field="0" count="1">
            <x v="10"/>
          </reference>
          <reference field="4" count="1" selected="0">
            <x v="351"/>
          </reference>
        </references>
      </pivotArea>
    </format>
    <format dxfId="9565">
      <pivotArea dataOnly="0" labelOnly="1" outline="0" fieldPosition="0">
        <references count="2">
          <reference field="0" count="1">
            <x v="11"/>
          </reference>
          <reference field="4" count="1" selected="0">
            <x v="352"/>
          </reference>
        </references>
      </pivotArea>
    </format>
    <format dxfId="9564">
      <pivotArea dataOnly="0" labelOnly="1" outline="0" fieldPosition="0">
        <references count="2">
          <reference field="0" count="1">
            <x v="12"/>
          </reference>
          <reference field="4" count="1" selected="0">
            <x v="353"/>
          </reference>
        </references>
      </pivotArea>
    </format>
    <format dxfId="9563">
      <pivotArea dataOnly="0" labelOnly="1" outline="0" fieldPosition="0">
        <references count="2">
          <reference field="0" count="1">
            <x v="13"/>
          </reference>
          <reference field="4" count="1" selected="0">
            <x v="354"/>
          </reference>
        </references>
      </pivotArea>
    </format>
    <format dxfId="9562">
      <pivotArea dataOnly="0" labelOnly="1" outline="0" fieldPosition="0">
        <references count="2">
          <reference field="0" count="1">
            <x v="14"/>
          </reference>
          <reference field="4" count="1" selected="0">
            <x v="355"/>
          </reference>
        </references>
      </pivotArea>
    </format>
    <format dxfId="9561">
      <pivotArea dataOnly="0" labelOnly="1" outline="0" fieldPosition="0">
        <references count="2">
          <reference field="0" count="1">
            <x v="15"/>
          </reference>
          <reference field="4" count="1" selected="0">
            <x v="356"/>
          </reference>
        </references>
      </pivotArea>
    </format>
    <format dxfId="9560">
      <pivotArea dataOnly="0" labelOnly="1" outline="0" fieldPosition="0">
        <references count="2">
          <reference field="0" count="1">
            <x v="16"/>
          </reference>
          <reference field="4" count="1" selected="0">
            <x v="357"/>
          </reference>
        </references>
      </pivotArea>
    </format>
    <format dxfId="9559">
      <pivotArea dataOnly="0" labelOnly="1" outline="0" fieldPosition="0">
        <references count="2">
          <reference field="0" count="1">
            <x v="17"/>
          </reference>
          <reference field="4" count="1" selected="0">
            <x v="358"/>
          </reference>
        </references>
      </pivotArea>
    </format>
    <format dxfId="9558">
      <pivotArea dataOnly="0" labelOnly="1" outline="0" fieldPosition="0">
        <references count="2">
          <reference field="0" count="1">
            <x v="18"/>
          </reference>
          <reference field="4" count="1" selected="0">
            <x v="359"/>
          </reference>
        </references>
      </pivotArea>
    </format>
    <format dxfId="9557">
      <pivotArea dataOnly="0" labelOnly="1" outline="0" fieldPosition="0">
        <references count="2">
          <reference field="0" count="1">
            <x v="19"/>
          </reference>
          <reference field="4" count="1" selected="0">
            <x v="360"/>
          </reference>
        </references>
      </pivotArea>
    </format>
    <format dxfId="9556">
      <pivotArea dataOnly="0" labelOnly="1" outline="0" fieldPosition="0">
        <references count="2">
          <reference field="0" count="1">
            <x v="403"/>
          </reference>
          <reference field="4" count="1" selected="0">
            <x v="361"/>
          </reference>
        </references>
      </pivotArea>
    </format>
    <format dxfId="9555">
      <pivotArea dataOnly="0" labelOnly="1" outline="0" fieldPosition="0">
        <references count="2">
          <reference field="0" count="1">
            <x v="404"/>
          </reference>
          <reference field="4" count="1" selected="0">
            <x v="362"/>
          </reference>
        </references>
      </pivotArea>
    </format>
    <format dxfId="9554">
      <pivotArea dataOnly="0" labelOnly="1" outline="0" fieldPosition="0">
        <references count="2">
          <reference field="0" count="1">
            <x v="405"/>
          </reference>
          <reference field="4" count="1" selected="0">
            <x v="363"/>
          </reference>
        </references>
      </pivotArea>
    </format>
    <format dxfId="9553">
      <pivotArea dataOnly="0" labelOnly="1" outline="0" fieldPosition="0">
        <references count="2">
          <reference field="0" count="1">
            <x v="406"/>
          </reference>
          <reference field="4" count="1" selected="0">
            <x v="364"/>
          </reference>
        </references>
      </pivotArea>
    </format>
    <format dxfId="9552">
      <pivotArea dataOnly="0" labelOnly="1" outline="0" fieldPosition="0">
        <references count="2">
          <reference field="0" count="2">
            <x v="407"/>
            <x v="408"/>
          </reference>
          <reference field="4" count="1" selected="0">
            <x v="365"/>
          </reference>
        </references>
      </pivotArea>
    </format>
    <format dxfId="9551">
      <pivotArea dataOnly="0" labelOnly="1" outline="0" fieldPosition="0">
        <references count="2">
          <reference field="0" count="4">
            <x v="409"/>
            <x v="410"/>
            <x v="411"/>
            <x v="412"/>
          </reference>
          <reference field="4" count="1" selected="0">
            <x v="366"/>
          </reference>
        </references>
      </pivotArea>
    </format>
    <format dxfId="9550">
      <pivotArea dataOnly="0" labelOnly="1" outline="0" fieldPosition="0">
        <references count="2">
          <reference field="0" count="1">
            <x v="189"/>
          </reference>
          <reference field="4" count="1" selected="0">
            <x v="367"/>
          </reference>
        </references>
      </pivotArea>
    </format>
    <format dxfId="9549">
      <pivotArea dataOnly="0" labelOnly="1" outline="0" fieldPosition="0">
        <references count="2">
          <reference field="0" count="1">
            <x v="416"/>
          </reference>
          <reference field="4" count="1" selected="0">
            <x v="368"/>
          </reference>
        </references>
      </pivotArea>
    </format>
    <format dxfId="9548">
      <pivotArea dataOnly="0" labelOnly="1" outline="0" fieldPosition="0">
        <references count="2">
          <reference field="0" count="3">
            <x v="417"/>
            <x v="418"/>
            <x v="419"/>
          </reference>
          <reference field="4" count="1" selected="0">
            <x v="369"/>
          </reference>
        </references>
      </pivotArea>
    </format>
    <format dxfId="9547">
      <pivotArea dataOnly="0" labelOnly="1" outline="0" fieldPosition="0">
        <references count="2">
          <reference field="0" count="1">
            <x v="58"/>
          </reference>
          <reference field="4" count="1" selected="0">
            <x v="370"/>
          </reference>
        </references>
      </pivotArea>
    </format>
    <format dxfId="9546">
      <pivotArea dataOnly="0" labelOnly="1" outline="0" fieldPosition="0">
        <references count="2">
          <reference field="0" count="1">
            <x v="228"/>
          </reference>
          <reference field="4" count="1" selected="0">
            <x v="372"/>
          </reference>
        </references>
      </pivotArea>
    </format>
    <format dxfId="9545">
      <pivotArea dataOnly="0" labelOnly="1" outline="0" fieldPosition="0">
        <references count="2">
          <reference field="0" count="1">
            <x v="229"/>
          </reference>
          <reference field="4" count="1" selected="0">
            <x v="373"/>
          </reference>
        </references>
      </pivotArea>
    </format>
    <format dxfId="9544">
      <pivotArea dataOnly="0" labelOnly="1" outline="0" fieldPosition="0">
        <references count="2">
          <reference field="0" count="4">
            <x v="368"/>
            <x v="369"/>
            <x v="370"/>
            <x v="371"/>
          </reference>
          <reference field="4" count="1" selected="0">
            <x v="374"/>
          </reference>
        </references>
      </pivotArea>
    </format>
    <format dxfId="9543">
      <pivotArea dataOnly="0" labelOnly="1" outline="0" fieldPosition="0">
        <references count="3">
          <reference field="0" count="1" selected="0">
            <x v="272"/>
          </reference>
          <reference field="3" count="1">
            <x v="0"/>
          </reference>
          <reference field="4" count="1" selected="0">
            <x v="0"/>
          </reference>
        </references>
      </pivotArea>
    </format>
    <format dxfId="9542">
      <pivotArea dataOnly="0" labelOnly="1" outline="0" fieldPosition="0">
        <references count="3">
          <reference field="0" count="1" selected="0">
            <x v="273"/>
          </reference>
          <reference field="3" count="1">
            <x v="1"/>
          </reference>
          <reference field="4" count="1" selected="0">
            <x v="1"/>
          </reference>
        </references>
      </pivotArea>
    </format>
    <format dxfId="9541">
      <pivotArea dataOnly="0" labelOnly="1" outline="0" fieldPosition="0">
        <references count="3">
          <reference field="0" count="1" selected="0">
            <x v="274"/>
          </reference>
          <reference field="3" count="1">
            <x v="2"/>
          </reference>
          <reference field="4" count="1" selected="0">
            <x v="2"/>
          </reference>
        </references>
      </pivotArea>
    </format>
    <format dxfId="9540">
      <pivotArea dataOnly="0" labelOnly="1" outline="0" fieldPosition="0">
        <references count="3">
          <reference field="0" count="1" selected="0">
            <x v="275"/>
          </reference>
          <reference field="3" count="1">
            <x v="3"/>
          </reference>
          <reference field="4" count="1" selected="0">
            <x v="3"/>
          </reference>
        </references>
      </pivotArea>
    </format>
    <format dxfId="9539">
      <pivotArea dataOnly="0" labelOnly="1" outline="0" fieldPosition="0">
        <references count="3">
          <reference field="0" count="1" selected="0">
            <x v="234"/>
          </reference>
          <reference field="3" count="1">
            <x v="5"/>
          </reference>
          <reference field="4" count="1" selected="0">
            <x v="4"/>
          </reference>
        </references>
      </pivotArea>
    </format>
    <format dxfId="9538">
      <pivotArea dataOnly="0" labelOnly="1" outline="0" fieldPosition="0">
        <references count="3">
          <reference field="0" count="1" selected="0">
            <x v="235"/>
          </reference>
          <reference field="3" count="1">
            <x v="4"/>
          </reference>
          <reference field="4" count="1" selected="0">
            <x v="4"/>
          </reference>
        </references>
      </pivotArea>
    </format>
    <format dxfId="9537">
      <pivotArea dataOnly="0" labelOnly="1" outline="0" fieldPosition="0">
        <references count="3">
          <reference field="0" count="1" selected="0">
            <x v="372"/>
          </reference>
          <reference field="3" count="1">
            <x v="6"/>
          </reference>
          <reference field="4" count="1" selected="0">
            <x v="4"/>
          </reference>
        </references>
      </pivotArea>
    </format>
    <format dxfId="9536">
      <pivotArea dataOnly="0" labelOnly="1" outline="0" fieldPosition="0">
        <references count="3">
          <reference field="0" count="1" selected="0">
            <x v="117"/>
          </reference>
          <reference field="3" count="1">
            <x v="7"/>
          </reference>
          <reference field="4" count="1" selected="0">
            <x v="5"/>
          </reference>
        </references>
      </pivotArea>
    </format>
    <format dxfId="9535">
      <pivotArea dataOnly="0" labelOnly="1" outline="0" fieldPosition="0">
        <references count="3">
          <reference field="0" count="1" selected="0">
            <x v="118"/>
          </reference>
          <reference field="3" count="1">
            <x v="8"/>
          </reference>
          <reference field="4" count="1" selected="0">
            <x v="6"/>
          </reference>
        </references>
      </pivotArea>
    </format>
    <format dxfId="9534">
      <pivotArea dataOnly="0" labelOnly="1" outline="0" fieldPosition="0">
        <references count="3">
          <reference field="0" count="1" selected="0">
            <x v="120"/>
          </reference>
          <reference field="3" count="1">
            <x v="9"/>
          </reference>
          <reference field="4" count="1" selected="0">
            <x v="7"/>
          </reference>
        </references>
      </pivotArea>
    </format>
    <format dxfId="9533">
      <pivotArea dataOnly="0" labelOnly="1" outline="0" fieldPosition="0">
        <references count="3">
          <reference field="0" count="1" selected="0">
            <x v="121"/>
          </reference>
          <reference field="3" count="1">
            <x v="10"/>
          </reference>
          <reference field="4" count="1" selected="0">
            <x v="8"/>
          </reference>
        </references>
      </pivotArea>
    </format>
    <format dxfId="9532">
      <pivotArea dataOnly="0" labelOnly="1" outline="0" fieldPosition="0">
        <references count="3">
          <reference field="0" count="1" selected="0">
            <x v="122"/>
          </reference>
          <reference field="3" count="1">
            <x v="11"/>
          </reference>
          <reference field="4" count="1" selected="0">
            <x v="9"/>
          </reference>
        </references>
      </pivotArea>
    </format>
    <format dxfId="9531">
      <pivotArea dataOnly="0" labelOnly="1" outline="0" fieldPosition="0">
        <references count="3">
          <reference field="0" count="1" selected="0">
            <x v="123"/>
          </reference>
          <reference field="3" count="1">
            <x v="12"/>
          </reference>
          <reference field="4" count="1" selected="0">
            <x v="10"/>
          </reference>
        </references>
      </pivotArea>
    </format>
    <format dxfId="9530">
      <pivotArea dataOnly="0" labelOnly="1" outline="0" fieldPosition="0">
        <references count="3">
          <reference field="0" count="1" selected="0">
            <x v="124"/>
          </reference>
          <reference field="3" count="1">
            <x v="13"/>
          </reference>
          <reference field="4" count="1" selected="0">
            <x v="11"/>
          </reference>
        </references>
      </pivotArea>
    </format>
    <format dxfId="9529">
      <pivotArea dataOnly="0" labelOnly="1" outline="0" fieldPosition="0">
        <references count="3">
          <reference field="0" count="1" selected="0">
            <x v="125"/>
          </reference>
          <reference field="3" count="1">
            <x v="14"/>
          </reference>
          <reference field="4" count="1" selected="0">
            <x v="12"/>
          </reference>
        </references>
      </pivotArea>
    </format>
    <format dxfId="9528">
      <pivotArea dataOnly="0" labelOnly="1" outline="0" fieldPosition="0">
        <references count="3">
          <reference field="0" count="1" selected="0">
            <x v="126"/>
          </reference>
          <reference field="3" count="1">
            <x v="15"/>
          </reference>
          <reference field="4" count="1" selected="0">
            <x v="13"/>
          </reference>
        </references>
      </pivotArea>
    </format>
    <format dxfId="9527">
      <pivotArea dataOnly="0" labelOnly="1" outline="0" fieldPosition="0">
        <references count="3">
          <reference field="0" count="1" selected="0">
            <x v="127"/>
          </reference>
          <reference field="3" count="1">
            <x v="16"/>
          </reference>
          <reference field="4" count="1" selected="0">
            <x v="14"/>
          </reference>
        </references>
      </pivotArea>
    </format>
    <format dxfId="9526">
      <pivotArea dataOnly="0" labelOnly="1" outline="0" fieldPosition="0">
        <references count="3">
          <reference field="0" count="1" selected="0">
            <x v="128"/>
          </reference>
          <reference field="3" count="1">
            <x v="17"/>
          </reference>
          <reference field="4" count="1" selected="0">
            <x v="15"/>
          </reference>
        </references>
      </pivotArea>
    </format>
    <format dxfId="9525">
      <pivotArea dataOnly="0" labelOnly="1" outline="0" fieldPosition="0">
        <references count="3">
          <reference field="0" count="1" selected="0">
            <x v="129"/>
          </reference>
          <reference field="3" count="1">
            <x v="18"/>
          </reference>
          <reference field="4" count="1" selected="0">
            <x v="16"/>
          </reference>
        </references>
      </pivotArea>
    </format>
    <format dxfId="9524">
      <pivotArea dataOnly="0" labelOnly="1" outline="0" fieldPosition="0">
        <references count="3">
          <reference field="0" count="1" selected="0">
            <x v="130"/>
          </reference>
          <reference field="3" count="1">
            <x v="19"/>
          </reference>
          <reference field="4" count="1" selected="0">
            <x v="17"/>
          </reference>
        </references>
      </pivotArea>
    </format>
    <format dxfId="9523">
      <pivotArea dataOnly="0" labelOnly="1" outline="0" fieldPosition="0">
        <references count="3">
          <reference field="0" count="1" selected="0">
            <x v="131"/>
          </reference>
          <reference field="3" count="1">
            <x v="20"/>
          </reference>
          <reference field="4" count="1" selected="0">
            <x v="18"/>
          </reference>
        </references>
      </pivotArea>
    </format>
    <format dxfId="9522">
      <pivotArea dataOnly="0" labelOnly="1" outline="0" fieldPosition="0">
        <references count="3">
          <reference field="0" count="1" selected="0">
            <x v="132"/>
          </reference>
          <reference field="3" count="1">
            <x v="21"/>
          </reference>
          <reference field="4" count="1" selected="0">
            <x v="19"/>
          </reference>
        </references>
      </pivotArea>
    </format>
    <format dxfId="9521">
      <pivotArea dataOnly="0" labelOnly="1" outline="0" fieldPosition="0">
        <references count="3">
          <reference field="0" count="1" selected="0">
            <x v="133"/>
          </reference>
          <reference field="3" count="1">
            <x v="22"/>
          </reference>
          <reference field="4" count="1" selected="0">
            <x v="20"/>
          </reference>
        </references>
      </pivotArea>
    </format>
    <format dxfId="9520">
      <pivotArea dataOnly="0" labelOnly="1" outline="0" fieldPosition="0">
        <references count="3">
          <reference field="0" count="1" selected="0">
            <x v="134"/>
          </reference>
          <reference field="3" count="1">
            <x v="23"/>
          </reference>
          <reference field="4" count="1" selected="0">
            <x v="21"/>
          </reference>
        </references>
      </pivotArea>
    </format>
    <format dxfId="9519">
      <pivotArea dataOnly="0" labelOnly="1" outline="0" fieldPosition="0">
        <references count="3">
          <reference field="0" count="1" selected="0">
            <x v="135"/>
          </reference>
          <reference field="3" count="1">
            <x v="24"/>
          </reference>
          <reference field="4" count="1" selected="0">
            <x v="22"/>
          </reference>
        </references>
      </pivotArea>
    </format>
    <format dxfId="9518">
      <pivotArea dataOnly="0" labelOnly="1" outline="0" fieldPosition="0">
        <references count="3">
          <reference field="0" count="1" selected="0">
            <x v="136"/>
          </reference>
          <reference field="3" count="1">
            <x v="25"/>
          </reference>
          <reference field="4" count="1" selected="0">
            <x v="23"/>
          </reference>
        </references>
      </pivotArea>
    </format>
    <format dxfId="9517">
      <pivotArea dataOnly="0" labelOnly="1" outline="0" fieldPosition="0">
        <references count="3">
          <reference field="0" count="1" selected="0">
            <x v="137"/>
          </reference>
          <reference field="3" count="1">
            <x v="26"/>
          </reference>
          <reference field="4" count="1" selected="0">
            <x v="24"/>
          </reference>
        </references>
      </pivotArea>
    </format>
    <format dxfId="9516">
      <pivotArea dataOnly="0" labelOnly="1" outline="0" fieldPosition="0">
        <references count="3">
          <reference field="0" count="1" selected="0">
            <x v="138"/>
          </reference>
          <reference field="3" count="1">
            <x v="27"/>
          </reference>
          <reference field="4" count="1" selected="0">
            <x v="25"/>
          </reference>
        </references>
      </pivotArea>
    </format>
    <format dxfId="9515">
      <pivotArea dataOnly="0" labelOnly="1" outline="0" fieldPosition="0">
        <references count="3">
          <reference field="0" count="1" selected="0">
            <x v="139"/>
          </reference>
          <reference field="3" count="1">
            <x v="28"/>
          </reference>
          <reference field="4" count="1" selected="0">
            <x v="26"/>
          </reference>
        </references>
      </pivotArea>
    </format>
    <format dxfId="9514">
      <pivotArea dataOnly="0" labelOnly="1" outline="0" fieldPosition="0">
        <references count="3">
          <reference field="0" count="1" selected="0">
            <x v="140"/>
          </reference>
          <reference field="3" count="1">
            <x v="29"/>
          </reference>
          <reference field="4" count="1" selected="0">
            <x v="27"/>
          </reference>
        </references>
      </pivotArea>
    </format>
    <format dxfId="9513">
      <pivotArea dataOnly="0" labelOnly="1" outline="0" fieldPosition="0">
        <references count="3">
          <reference field="0" count="1" selected="0">
            <x v="141"/>
          </reference>
          <reference field="3" count="1">
            <x v="30"/>
          </reference>
          <reference field="4" count="1" selected="0">
            <x v="28"/>
          </reference>
        </references>
      </pivotArea>
    </format>
    <format dxfId="9512">
      <pivotArea dataOnly="0" labelOnly="1" outline="0" fieldPosition="0">
        <references count="3">
          <reference field="0" count="1" selected="0">
            <x v="142"/>
          </reference>
          <reference field="3" count="1">
            <x v="31"/>
          </reference>
          <reference field="4" count="1" selected="0">
            <x v="29"/>
          </reference>
        </references>
      </pivotArea>
    </format>
    <format dxfId="9511">
      <pivotArea dataOnly="0" labelOnly="1" outline="0" fieldPosition="0">
        <references count="3">
          <reference field="0" count="1" selected="0">
            <x v="143"/>
          </reference>
          <reference field="3" count="1">
            <x v="32"/>
          </reference>
          <reference field="4" count="1" selected="0">
            <x v="30"/>
          </reference>
        </references>
      </pivotArea>
    </format>
    <format dxfId="9510">
      <pivotArea dataOnly="0" labelOnly="1" outline="0" fieldPosition="0">
        <references count="3">
          <reference field="0" count="1" selected="0">
            <x v="144"/>
          </reference>
          <reference field="3" count="1">
            <x v="33"/>
          </reference>
          <reference field="4" count="1" selected="0">
            <x v="31"/>
          </reference>
        </references>
      </pivotArea>
    </format>
    <format dxfId="9509">
      <pivotArea dataOnly="0" labelOnly="1" outline="0" fieldPosition="0">
        <references count="3">
          <reference field="0" count="1" selected="0">
            <x v="145"/>
          </reference>
          <reference field="3" count="1">
            <x v="34"/>
          </reference>
          <reference field="4" count="1" selected="0">
            <x v="32"/>
          </reference>
        </references>
      </pivotArea>
    </format>
    <format dxfId="9508">
      <pivotArea dataOnly="0" labelOnly="1" outline="0" fieldPosition="0">
        <references count="3">
          <reference field="0" count="1" selected="0">
            <x v="146"/>
          </reference>
          <reference field="3" count="1">
            <x v="35"/>
          </reference>
          <reference field="4" count="1" selected="0">
            <x v="33"/>
          </reference>
        </references>
      </pivotArea>
    </format>
    <format dxfId="9507">
      <pivotArea dataOnly="0" labelOnly="1" outline="0" fieldPosition="0">
        <references count="3">
          <reference field="0" count="1" selected="0">
            <x v="147"/>
          </reference>
          <reference field="3" count="1">
            <x v="36"/>
          </reference>
          <reference field="4" count="1" selected="0">
            <x v="34"/>
          </reference>
        </references>
      </pivotArea>
    </format>
    <format dxfId="9506">
      <pivotArea dataOnly="0" labelOnly="1" outline="0" fieldPosition="0">
        <references count="3">
          <reference field="0" count="1" selected="0">
            <x v="148"/>
          </reference>
          <reference field="3" count="1">
            <x v="37"/>
          </reference>
          <reference field="4" count="1" selected="0">
            <x v="35"/>
          </reference>
        </references>
      </pivotArea>
    </format>
    <format dxfId="9505">
      <pivotArea dataOnly="0" labelOnly="1" outline="0" fieldPosition="0">
        <references count="3">
          <reference field="0" count="1" selected="0">
            <x v="149"/>
          </reference>
          <reference field="3" count="1">
            <x v="38"/>
          </reference>
          <reference field="4" count="1" selected="0">
            <x v="36"/>
          </reference>
        </references>
      </pivotArea>
    </format>
    <format dxfId="9504">
      <pivotArea dataOnly="0" labelOnly="1" outline="0" fieldPosition="0">
        <references count="3">
          <reference field="0" count="1" selected="0">
            <x v="150"/>
          </reference>
          <reference field="3" count="1">
            <x v="39"/>
          </reference>
          <reference field="4" count="1" selected="0">
            <x v="37"/>
          </reference>
        </references>
      </pivotArea>
    </format>
    <format dxfId="9503">
      <pivotArea dataOnly="0" labelOnly="1" outline="0" fieldPosition="0">
        <references count="3">
          <reference field="0" count="1" selected="0">
            <x v="151"/>
          </reference>
          <reference field="3" count="1">
            <x v="40"/>
          </reference>
          <reference field="4" count="1" selected="0">
            <x v="38"/>
          </reference>
        </references>
      </pivotArea>
    </format>
    <format dxfId="9502">
      <pivotArea dataOnly="0" labelOnly="1" outline="0" fieldPosition="0">
        <references count="3">
          <reference field="0" count="1" selected="0">
            <x v="152"/>
          </reference>
          <reference field="3" count="1">
            <x v="41"/>
          </reference>
          <reference field="4" count="1" selected="0">
            <x v="39"/>
          </reference>
        </references>
      </pivotArea>
    </format>
    <format dxfId="9501">
      <pivotArea dataOnly="0" labelOnly="1" outline="0" fieldPosition="0">
        <references count="3">
          <reference field="0" count="1" selected="0">
            <x v="153"/>
          </reference>
          <reference field="3" count="1">
            <x v="42"/>
          </reference>
          <reference field="4" count="1" selected="0">
            <x v="40"/>
          </reference>
        </references>
      </pivotArea>
    </format>
    <format dxfId="9500">
      <pivotArea dataOnly="0" labelOnly="1" outline="0" fieldPosition="0">
        <references count="3">
          <reference field="0" count="1" selected="0">
            <x v="154"/>
          </reference>
          <reference field="3" count="1">
            <x v="43"/>
          </reference>
          <reference field="4" count="1" selected="0">
            <x v="41"/>
          </reference>
        </references>
      </pivotArea>
    </format>
    <format dxfId="9499">
      <pivotArea dataOnly="0" labelOnly="1" outline="0" fieldPosition="0">
        <references count="3">
          <reference field="0" count="1" selected="0">
            <x v="155"/>
          </reference>
          <reference field="3" count="1">
            <x v="44"/>
          </reference>
          <reference field="4" count="1" selected="0">
            <x v="42"/>
          </reference>
        </references>
      </pivotArea>
    </format>
    <format dxfId="9498">
      <pivotArea dataOnly="0" labelOnly="1" outline="0" fieldPosition="0">
        <references count="3">
          <reference field="0" count="1" selected="0">
            <x v="156"/>
          </reference>
          <reference field="3" count="1">
            <x v="45"/>
          </reference>
          <reference field="4" count="1" selected="0">
            <x v="43"/>
          </reference>
        </references>
      </pivotArea>
    </format>
    <format dxfId="9497">
      <pivotArea dataOnly="0" labelOnly="1" outline="0" fieldPosition="0">
        <references count="3">
          <reference field="0" count="1" selected="0">
            <x v="157"/>
          </reference>
          <reference field="3" count="1">
            <x v="46"/>
          </reference>
          <reference field="4" count="1" selected="0">
            <x v="44"/>
          </reference>
        </references>
      </pivotArea>
    </format>
    <format dxfId="9496">
      <pivotArea dataOnly="0" labelOnly="1" outline="0" fieldPosition="0">
        <references count="3">
          <reference field="0" count="1" selected="0">
            <x v="158"/>
          </reference>
          <reference field="3" count="1">
            <x v="47"/>
          </reference>
          <reference field="4" count="1" selected="0">
            <x v="45"/>
          </reference>
        </references>
      </pivotArea>
    </format>
    <format dxfId="9495">
      <pivotArea dataOnly="0" labelOnly="1" outline="0" fieldPosition="0">
        <references count="3">
          <reference field="0" count="1" selected="0">
            <x v="159"/>
          </reference>
          <reference field="3" count="1">
            <x v="48"/>
          </reference>
          <reference field="4" count="1" selected="0">
            <x v="46"/>
          </reference>
        </references>
      </pivotArea>
    </format>
    <format dxfId="9494">
      <pivotArea dataOnly="0" labelOnly="1" outline="0" fieldPosition="0">
        <references count="3">
          <reference field="0" count="1" selected="0">
            <x v="160"/>
          </reference>
          <reference field="3" count="1">
            <x v="49"/>
          </reference>
          <reference field="4" count="1" selected="0">
            <x v="47"/>
          </reference>
        </references>
      </pivotArea>
    </format>
    <format dxfId="9493">
      <pivotArea dataOnly="0" labelOnly="1" outline="0" fieldPosition="0">
        <references count="3">
          <reference field="0" count="1" selected="0">
            <x v="161"/>
          </reference>
          <reference field="3" count="1">
            <x v="50"/>
          </reference>
          <reference field="4" count="1" selected="0">
            <x v="48"/>
          </reference>
        </references>
      </pivotArea>
    </format>
    <format dxfId="9492">
      <pivotArea dataOnly="0" labelOnly="1" outline="0" fieldPosition="0">
        <references count="3">
          <reference field="0" count="1" selected="0">
            <x v="162"/>
          </reference>
          <reference field="3" count="1">
            <x v="51"/>
          </reference>
          <reference field="4" count="1" selected="0">
            <x v="49"/>
          </reference>
        </references>
      </pivotArea>
    </format>
    <format dxfId="9491">
      <pivotArea dataOnly="0" labelOnly="1" outline="0" fieldPosition="0">
        <references count="3">
          <reference field="0" count="1" selected="0">
            <x v="163"/>
          </reference>
          <reference field="3" count="1">
            <x v="52"/>
          </reference>
          <reference field="4" count="1" selected="0">
            <x v="50"/>
          </reference>
        </references>
      </pivotArea>
    </format>
    <format dxfId="9490">
      <pivotArea dataOnly="0" labelOnly="1" outline="0" fieldPosition="0">
        <references count="3">
          <reference field="0" count="1" selected="0">
            <x v="164"/>
          </reference>
          <reference field="3" count="1">
            <x v="53"/>
          </reference>
          <reference field="4" count="1" selected="0">
            <x v="51"/>
          </reference>
        </references>
      </pivotArea>
    </format>
    <format dxfId="9489">
      <pivotArea dataOnly="0" labelOnly="1" outline="0" fieldPosition="0">
        <references count="3">
          <reference field="0" count="1" selected="0">
            <x v="165"/>
          </reference>
          <reference field="3" count="1">
            <x v="54"/>
          </reference>
          <reference field="4" count="1" selected="0">
            <x v="52"/>
          </reference>
        </references>
      </pivotArea>
    </format>
    <format dxfId="9488">
      <pivotArea dataOnly="0" labelOnly="1" outline="0" fieldPosition="0">
        <references count="3">
          <reference field="0" count="1" selected="0">
            <x v="166"/>
          </reference>
          <reference field="3" count="1">
            <x v="55"/>
          </reference>
          <reference field="4" count="1" selected="0">
            <x v="53"/>
          </reference>
        </references>
      </pivotArea>
    </format>
    <format dxfId="9487">
      <pivotArea dataOnly="0" labelOnly="1" outline="0" fieldPosition="0">
        <references count="3">
          <reference field="0" count="1" selected="0">
            <x v="167"/>
          </reference>
          <reference field="3" count="1">
            <x v="56"/>
          </reference>
          <reference field="4" count="1" selected="0">
            <x v="54"/>
          </reference>
        </references>
      </pivotArea>
    </format>
    <format dxfId="9486">
      <pivotArea dataOnly="0" labelOnly="1" outline="0" fieldPosition="0">
        <references count="3">
          <reference field="0" count="1" selected="0">
            <x v="168"/>
          </reference>
          <reference field="3" count="1">
            <x v="57"/>
          </reference>
          <reference field="4" count="1" selected="0">
            <x v="55"/>
          </reference>
        </references>
      </pivotArea>
    </format>
    <format dxfId="9485">
      <pivotArea dataOnly="0" labelOnly="1" outline="0" fieldPosition="0">
        <references count="3">
          <reference field="0" count="1" selected="0">
            <x v="340"/>
          </reference>
          <reference field="3" count="1">
            <x v="58"/>
          </reference>
          <reference field="4" count="1" selected="0">
            <x v="56"/>
          </reference>
        </references>
      </pivotArea>
    </format>
    <format dxfId="9484">
      <pivotArea dataOnly="0" labelOnly="1" outline="0" fieldPosition="0">
        <references count="3">
          <reference field="0" count="1" selected="0">
            <x v="341"/>
          </reference>
          <reference field="3" count="1">
            <x v="59"/>
          </reference>
          <reference field="4" count="1" selected="0">
            <x v="56"/>
          </reference>
        </references>
      </pivotArea>
    </format>
    <format dxfId="9483">
      <pivotArea dataOnly="0" labelOnly="1" outline="0" fieldPosition="0">
        <references count="3">
          <reference field="0" count="1" selected="0">
            <x v="342"/>
          </reference>
          <reference field="3" count="1">
            <x v="60"/>
          </reference>
          <reference field="4" count="1" selected="0">
            <x v="56"/>
          </reference>
        </references>
      </pivotArea>
    </format>
    <format dxfId="9482">
      <pivotArea dataOnly="0" labelOnly="1" outline="0" fieldPosition="0">
        <references count="3">
          <reference field="0" count="1" selected="0">
            <x v="198"/>
          </reference>
          <reference field="3" count="1">
            <x v="62"/>
          </reference>
          <reference field="4" count="1" selected="0">
            <x v="57"/>
          </reference>
        </references>
      </pivotArea>
    </format>
    <format dxfId="9481">
      <pivotArea dataOnly="0" labelOnly="1" outline="0" fieldPosition="0">
        <references count="3">
          <reference field="0" count="1" selected="0">
            <x v="199"/>
          </reference>
          <reference field="3" count="1">
            <x v="63"/>
          </reference>
          <reference field="4" count="1" selected="0">
            <x v="58"/>
          </reference>
        </references>
      </pivotArea>
    </format>
    <format dxfId="9480">
      <pivotArea dataOnly="0" labelOnly="1" outline="0" fieldPosition="0">
        <references count="3">
          <reference field="0" count="1" selected="0">
            <x v="200"/>
          </reference>
          <reference field="3" count="1">
            <x v="64"/>
          </reference>
          <reference field="4" count="1" selected="0">
            <x v="59"/>
          </reference>
        </references>
      </pivotArea>
    </format>
    <format dxfId="9479">
      <pivotArea dataOnly="0" labelOnly="1" outline="0" fieldPosition="0">
        <references count="3">
          <reference field="0" count="1" selected="0">
            <x v="201"/>
          </reference>
          <reference field="3" count="1">
            <x v="65"/>
          </reference>
          <reference field="4" count="1" selected="0">
            <x v="60"/>
          </reference>
        </references>
      </pivotArea>
    </format>
    <format dxfId="9478">
      <pivotArea dataOnly="0" labelOnly="1" outline="0" fieldPosition="0">
        <references count="3">
          <reference field="0" count="1" selected="0">
            <x v="202"/>
          </reference>
          <reference field="3" count="1">
            <x v="66"/>
          </reference>
          <reference field="4" count="1" selected="0">
            <x v="61"/>
          </reference>
        </references>
      </pivotArea>
    </format>
    <format dxfId="9477">
      <pivotArea dataOnly="0" labelOnly="1" outline="0" fieldPosition="0">
        <references count="3">
          <reference field="0" count="1" selected="0">
            <x v="203"/>
          </reference>
          <reference field="3" count="1">
            <x v="67"/>
          </reference>
          <reference field="4" count="1" selected="0">
            <x v="62"/>
          </reference>
        </references>
      </pivotArea>
    </format>
    <format dxfId="9476">
      <pivotArea dataOnly="0" labelOnly="1" outline="0" fieldPosition="0">
        <references count="3">
          <reference field="0" count="1" selected="0">
            <x v="204"/>
          </reference>
          <reference field="3" count="1">
            <x v="68"/>
          </reference>
          <reference field="4" count="1" selected="0">
            <x v="63"/>
          </reference>
        </references>
      </pivotArea>
    </format>
    <format dxfId="9475">
      <pivotArea dataOnly="0" labelOnly="1" outline="0" fieldPosition="0">
        <references count="3">
          <reference field="0" count="1" selected="0">
            <x v="205"/>
          </reference>
          <reference field="3" count="1">
            <x v="69"/>
          </reference>
          <reference field="4" count="1" selected="0">
            <x v="64"/>
          </reference>
        </references>
      </pivotArea>
    </format>
    <format dxfId="9474">
      <pivotArea dataOnly="0" labelOnly="1" outline="0" fieldPosition="0">
        <references count="3">
          <reference field="0" count="1" selected="0">
            <x v="206"/>
          </reference>
          <reference field="3" count="1">
            <x v="70"/>
          </reference>
          <reference field="4" count="1" selected="0">
            <x v="65"/>
          </reference>
        </references>
      </pivotArea>
    </format>
    <format dxfId="9473">
      <pivotArea dataOnly="0" labelOnly="1" outline="0" fieldPosition="0">
        <references count="3">
          <reference field="0" count="1" selected="0">
            <x v="208"/>
          </reference>
          <reference field="3" count="1">
            <x v="71"/>
          </reference>
          <reference field="4" count="1" selected="0">
            <x v="66"/>
          </reference>
        </references>
      </pivotArea>
    </format>
    <format dxfId="9472">
      <pivotArea dataOnly="0" labelOnly="1" outline="0" fieldPosition="0">
        <references count="3">
          <reference field="0" count="1" selected="0">
            <x v="209"/>
          </reference>
          <reference field="3" count="1">
            <x v="72"/>
          </reference>
          <reference field="4" count="1" selected="0">
            <x v="67"/>
          </reference>
        </references>
      </pivotArea>
    </format>
    <format dxfId="9471">
      <pivotArea dataOnly="0" labelOnly="1" outline="0" fieldPosition="0">
        <references count="3">
          <reference field="0" count="1" selected="0">
            <x v="210"/>
          </reference>
          <reference field="3" count="1">
            <x v="73"/>
          </reference>
          <reference field="4" count="1" selected="0">
            <x v="68"/>
          </reference>
        </references>
      </pivotArea>
    </format>
    <format dxfId="9470">
      <pivotArea dataOnly="0" labelOnly="1" outline="0" fieldPosition="0">
        <references count="3">
          <reference field="0" count="1" selected="0">
            <x v="211"/>
          </reference>
          <reference field="3" count="1">
            <x v="74"/>
          </reference>
          <reference field="4" count="1" selected="0">
            <x v="69"/>
          </reference>
        </references>
      </pivotArea>
    </format>
    <format dxfId="9469">
      <pivotArea dataOnly="0" labelOnly="1" outline="0" fieldPosition="0">
        <references count="3">
          <reference field="0" count="1" selected="0">
            <x v="212"/>
          </reference>
          <reference field="3" count="1">
            <x v="75"/>
          </reference>
          <reference field="4" count="1" selected="0">
            <x v="70"/>
          </reference>
        </references>
      </pivotArea>
    </format>
    <format dxfId="9468">
      <pivotArea dataOnly="0" labelOnly="1" outline="0" fieldPosition="0">
        <references count="3">
          <reference field="0" count="1" selected="0">
            <x v="213"/>
          </reference>
          <reference field="3" count="1">
            <x v="76"/>
          </reference>
          <reference field="4" count="1" selected="0">
            <x v="71"/>
          </reference>
        </references>
      </pivotArea>
    </format>
    <format dxfId="9467">
      <pivotArea dataOnly="0" labelOnly="1" outline="0" fieldPosition="0">
        <references count="3">
          <reference field="0" count="1" selected="0">
            <x v="214"/>
          </reference>
          <reference field="3" count="1">
            <x v="77"/>
          </reference>
          <reference field="4" count="1" selected="0">
            <x v="72"/>
          </reference>
        </references>
      </pivotArea>
    </format>
    <format dxfId="9466">
      <pivotArea dataOnly="0" labelOnly="1" outline="0" fieldPosition="0">
        <references count="3">
          <reference field="0" count="1" selected="0">
            <x v="215"/>
          </reference>
          <reference field="3" count="1">
            <x v="78"/>
          </reference>
          <reference field="4" count="1" selected="0">
            <x v="73"/>
          </reference>
        </references>
      </pivotArea>
    </format>
    <format dxfId="9465">
      <pivotArea dataOnly="0" labelOnly="1" outline="0" fieldPosition="0">
        <references count="3">
          <reference field="0" count="1" selected="0">
            <x v="216"/>
          </reference>
          <reference field="3" count="1">
            <x v="79"/>
          </reference>
          <reference field="4" count="1" selected="0">
            <x v="74"/>
          </reference>
        </references>
      </pivotArea>
    </format>
    <format dxfId="9464">
      <pivotArea dataOnly="0" labelOnly="1" outline="0" fieldPosition="0">
        <references count="3">
          <reference field="0" count="1" selected="0">
            <x v="217"/>
          </reference>
          <reference field="3" count="1">
            <x v="80"/>
          </reference>
          <reference field="4" count="1" selected="0">
            <x v="75"/>
          </reference>
        </references>
      </pivotArea>
    </format>
    <format dxfId="9463">
      <pivotArea dataOnly="0" labelOnly="1" outline="0" fieldPosition="0">
        <references count="3">
          <reference field="0" count="1" selected="0">
            <x v="218"/>
          </reference>
          <reference field="3" count="1">
            <x v="81"/>
          </reference>
          <reference field="4" count="1" selected="0">
            <x v="76"/>
          </reference>
        </references>
      </pivotArea>
    </format>
    <format dxfId="9462">
      <pivotArea dataOnly="0" labelOnly="1" outline="0" fieldPosition="0">
        <references count="3">
          <reference field="0" count="1" selected="0">
            <x v="219"/>
          </reference>
          <reference field="3" count="1">
            <x v="82"/>
          </reference>
          <reference field="4" count="1" selected="0">
            <x v="77"/>
          </reference>
        </references>
      </pivotArea>
    </format>
    <format dxfId="9461">
      <pivotArea dataOnly="0" labelOnly="1" outline="0" fieldPosition="0">
        <references count="3">
          <reference field="0" count="1" selected="0">
            <x v="220"/>
          </reference>
          <reference field="3" count="1">
            <x v="83"/>
          </reference>
          <reference field="4" count="1" selected="0">
            <x v="78"/>
          </reference>
        </references>
      </pivotArea>
    </format>
    <format dxfId="9460">
      <pivotArea dataOnly="0" labelOnly="1" outline="0" fieldPosition="0">
        <references count="3">
          <reference field="0" count="1" selected="0">
            <x v="221"/>
          </reference>
          <reference field="3" count="1">
            <x v="84"/>
          </reference>
          <reference field="4" count="1" selected="0">
            <x v="79"/>
          </reference>
        </references>
      </pivotArea>
    </format>
    <format dxfId="9459">
      <pivotArea dataOnly="0" labelOnly="1" outline="0" fieldPosition="0">
        <references count="3">
          <reference field="0" count="1" selected="0">
            <x v="222"/>
          </reference>
          <reference field="3" count="1">
            <x v="85"/>
          </reference>
          <reference field="4" count="1" selected="0">
            <x v="80"/>
          </reference>
        </references>
      </pivotArea>
    </format>
    <format dxfId="9458">
      <pivotArea dataOnly="0" labelOnly="1" outline="0" fieldPosition="0">
        <references count="3">
          <reference field="0" count="1" selected="0">
            <x v="262"/>
          </reference>
          <reference field="3" count="1">
            <x v="86"/>
          </reference>
          <reference field="4" count="1" selected="0">
            <x v="81"/>
          </reference>
        </references>
      </pivotArea>
    </format>
    <format dxfId="9457">
      <pivotArea dataOnly="0" labelOnly="1" outline="0" fieldPosition="0">
        <references count="3">
          <reference field="0" count="1" selected="0">
            <x v="263"/>
          </reference>
          <reference field="3" count="1">
            <x v="87"/>
          </reference>
          <reference field="4" count="1" selected="0">
            <x v="82"/>
          </reference>
        </references>
      </pivotArea>
    </format>
    <format dxfId="9456">
      <pivotArea dataOnly="0" labelOnly="1" outline="0" fieldPosition="0">
        <references count="3">
          <reference field="0" count="1" selected="0">
            <x v="264"/>
          </reference>
          <reference field="3" count="1">
            <x v="88"/>
          </reference>
          <reference field="4" count="1" selected="0">
            <x v="83"/>
          </reference>
        </references>
      </pivotArea>
    </format>
    <format dxfId="9455">
      <pivotArea dataOnly="0" labelOnly="1" outline="0" fieldPosition="0">
        <references count="3">
          <reference field="0" count="1" selected="0">
            <x v="265"/>
          </reference>
          <reference field="3" count="1">
            <x v="89"/>
          </reference>
          <reference field="4" count="1" selected="0">
            <x v="84"/>
          </reference>
        </references>
      </pivotArea>
    </format>
    <format dxfId="9454">
      <pivotArea dataOnly="0" labelOnly="1" outline="0" fieldPosition="0">
        <references count="3">
          <reference field="0" count="1" selected="0">
            <x v="266"/>
          </reference>
          <reference field="3" count="1">
            <x v="90"/>
          </reference>
          <reference field="4" count="1" selected="0">
            <x v="85"/>
          </reference>
        </references>
      </pivotArea>
    </format>
    <format dxfId="9453">
      <pivotArea dataOnly="0" labelOnly="1" outline="0" fieldPosition="0">
        <references count="3">
          <reference field="0" count="1" selected="0">
            <x v="267"/>
          </reference>
          <reference field="3" count="1">
            <x v="91"/>
          </reference>
          <reference field="4" count="1" selected="0">
            <x v="86"/>
          </reference>
        </references>
      </pivotArea>
    </format>
    <format dxfId="9452">
      <pivotArea dataOnly="0" labelOnly="1" outline="0" fieldPosition="0">
        <references count="3">
          <reference field="0" count="1" selected="0">
            <x v="268"/>
          </reference>
          <reference field="3" count="1">
            <x v="92"/>
          </reference>
          <reference field="4" count="1" selected="0">
            <x v="87"/>
          </reference>
        </references>
      </pivotArea>
    </format>
    <format dxfId="9451">
      <pivotArea dataOnly="0" labelOnly="1" outline="0" fieldPosition="0">
        <references count="3">
          <reference field="0" count="1" selected="0">
            <x v="20"/>
          </reference>
          <reference field="3" count="1">
            <x v="93"/>
          </reference>
          <reference field="4" count="1" selected="0">
            <x v="88"/>
          </reference>
        </references>
      </pivotArea>
    </format>
    <format dxfId="9450">
      <pivotArea dataOnly="0" labelOnly="1" outline="0" fieldPosition="0">
        <references count="3">
          <reference field="0" count="1" selected="0">
            <x v="21"/>
          </reference>
          <reference field="3" count="1">
            <x v="94"/>
          </reference>
          <reference field="4" count="1" selected="0">
            <x v="89"/>
          </reference>
        </references>
      </pivotArea>
    </format>
    <format dxfId="9449">
      <pivotArea dataOnly="0" labelOnly="1" outline="0" fieldPosition="0">
        <references count="3">
          <reference field="0" count="1" selected="0">
            <x v="22"/>
          </reference>
          <reference field="3" count="1">
            <x v="95"/>
          </reference>
          <reference field="4" count="1" selected="0">
            <x v="90"/>
          </reference>
        </references>
      </pivotArea>
    </format>
    <format dxfId="9448">
      <pivotArea dataOnly="0" labelOnly="1" outline="0" fieldPosition="0">
        <references count="3">
          <reference field="0" count="1" selected="0">
            <x v="23"/>
          </reference>
          <reference field="3" count="1">
            <x v="96"/>
          </reference>
          <reference field="4" count="1" selected="0">
            <x v="91"/>
          </reference>
        </references>
      </pivotArea>
    </format>
    <format dxfId="9447">
      <pivotArea dataOnly="0" labelOnly="1" outline="0" fieldPosition="0">
        <references count="3">
          <reference field="0" count="1" selected="0">
            <x v="24"/>
          </reference>
          <reference field="3" count="1">
            <x v="97"/>
          </reference>
          <reference field="4" count="1" selected="0">
            <x v="92"/>
          </reference>
        </references>
      </pivotArea>
    </format>
    <format dxfId="9446">
      <pivotArea dataOnly="0" labelOnly="1" outline="0" fieldPosition="0">
        <references count="3">
          <reference field="0" count="1" selected="0">
            <x v="25"/>
          </reference>
          <reference field="3" count="1">
            <x v="98"/>
          </reference>
          <reference field="4" count="1" selected="0">
            <x v="93"/>
          </reference>
        </references>
      </pivotArea>
    </format>
    <format dxfId="9445">
      <pivotArea dataOnly="0" labelOnly="1" outline="0" fieldPosition="0">
        <references count="3">
          <reference field="0" count="1" selected="0">
            <x v="26"/>
          </reference>
          <reference field="3" count="1">
            <x v="99"/>
          </reference>
          <reference field="4" count="1" selected="0">
            <x v="94"/>
          </reference>
        </references>
      </pivotArea>
    </format>
    <format dxfId="9444">
      <pivotArea dataOnly="0" labelOnly="1" outline="0" fieldPosition="0">
        <references count="3">
          <reference field="0" count="1" selected="0">
            <x v="27"/>
          </reference>
          <reference field="3" count="1">
            <x v="100"/>
          </reference>
          <reference field="4" count="1" selected="0">
            <x v="95"/>
          </reference>
        </references>
      </pivotArea>
    </format>
    <format dxfId="9443">
      <pivotArea dataOnly="0" labelOnly="1" outline="0" fieldPosition="0">
        <references count="3">
          <reference field="0" count="1" selected="0">
            <x v="28"/>
          </reference>
          <reference field="3" count="1">
            <x v="101"/>
          </reference>
          <reference field="4" count="1" selected="0">
            <x v="96"/>
          </reference>
        </references>
      </pivotArea>
    </format>
    <format dxfId="9442">
      <pivotArea dataOnly="0" labelOnly="1" outline="0" fieldPosition="0">
        <references count="3">
          <reference field="0" count="1" selected="0">
            <x v="29"/>
          </reference>
          <reference field="3" count="1">
            <x v="102"/>
          </reference>
          <reference field="4" count="1" selected="0">
            <x v="97"/>
          </reference>
        </references>
      </pivotArea>
    </format>
    <format dxfId="9441">
      <pivotArea dataOnly="0" labelOnly="1" outline="0" fieldPosition="0">
        <references count="3">
          <reference field="0" count="1" selected="0">
            <x v="30"/>
          </reference>
          <reference field="3" count="1">
            <x v="103"/>
          </reference>
          <reference field="4" count="1" selected="0">
            <x v="98"/>
          </reference>
        </references>
      </pivotArea>
    </format>
    <format dxfId="9440">
      <pivotArea dataOnly="0" labelOnly="1" outline="0" fieldPosition="0">
        <references count="3">
          <reference field="0" count="1" selected="0">
            <x v="31"/>
          </reference>
          <reference field="3" count="1">
            <x v="104"/>
          </reference>
          <reference field="4" count="1" selected="0">
            <x v="99"/>
          </reference>
        </references>
      </pivotArea>
    </format>
    <format dxfId="9439">
      <pivotArea dataOnly="0" labelOnly="1" outline="0" fieldPosition="0">
        <references count="3">
          <reference field="0" count="1" selected="0">
            <x v="32"/>
          </reference>
          <reference field="3" count="1">
            <x v="105"/>
          </reference>
          <reference field="4" count="1" selected="0">
            <x v="100"/>
          </reference>
        </references>
      </pivotArea>
    </format>
    <format dxfId="9438">
      <pivotArea dataOnly="0" labelOnly="1" outline="0" fieldPosition="0">
        <references count="3">
          <reference field="0" count="1" selected="0">
            <x v="33"/>
          </reference>
          <reference field="3" count="1">
            <x v="106"/>
          </reference>
          <reference field="4" count="1" selected="0">
            <x v="101"/>
          </reference>
        </references>
      </pivotArea>
    </format>
    <format dxfId="9437">
      <pivotArea dataOnly="0" labelOnly="1" outline="0" fieldPosition="0">
        <references count="3">
          <reference field="0" count="1" selected="0">
            <x v="34"/>
          </reference>
          <reference field="3" count="1">
            <x v="107"/>
          </reference>
          <reference field="4" count="1" selected="0">
            <x v="102"/>
          </reference>
        </references>
      </pivotArea>
    </format>
    <format dxfId="9436">
      <pivotArea dataOnly="0" labelOnly="1" outline="0" fieldPosition="0">
        <references count="3">
          <reference field="0" count="1" selected="0">
            <x v="35"/>
          </reference>
          <reference field="3" count="1">
            <x v="108"/>
          </reference>
          <reference field="4" count="1" selected="0">
            <x v="103"/>
          </reference>
        </references>
      </pivotArea>
    </format>
    <format dxfId="9435">
      <pivotArea dataOnly="0" labelOnly="1" outline="0" fieldPosition="0">
        <references count="3">
          <reference field="0" count="1" selected="0">
            <x v="36"/>
          </reference>
          <reference field="3" count="1">
            <x v="109"/>
          </reference>
          <reference field="4" count="1" selected="0">
            <x v="104"/>
          </reference>
        </references>
      </pivotArea>
    </format>
    <format dxfId="9434">
      <pivotArea dataOnly="0" labelOnly="1" outline="0" fieldPosition="0">
        <references count="3">
          <reference field="0" count="1" selected="0">
            <x v="37"/>
          </reference>
          <reference field="3" count="1">
            <x v="110"/>
          </reference>
          <reference field="4" count="1" selected="0">
            <x v="105"/>
          </reference>
        </references>
      </pivotArea>
    </format>
    <format dxfId="9433">
      <pivotArea dataOnly="0" labelOnly="1" outline="0" fieldPosition="0">
        <references count="3">
          <reference field="0" count="1" selected="0">
            <x v="38"/>
          </reference>
          <reference field="3" count="1">
            <x v="111"/>
          </reference>
          <reference field="4" count="1" selected="0">
            <x v="106"/>
          </reference>
        </references>
      </pivotArea>
    </format>
    <format dxfId="9432">
      <pivotArea dataOnly="0" labelOnly="1" outline="0" fieldPosition="0">
        <references count="3">
          <reference field="0" count="1" selected="0">
            <x v="39"/>
          </reference>
          <reference field="3" count="1">
            <x v="112"/>
          </reference>
          <reference field="4" count="1" selected="0">
            <x v="107"/>
          </reference>
        </references>
      </pivotArea>
    </format>
    <format dxfId="9431">
      <pivotArea dataOnly="0" labelOnly="1" outline="0" fieldPosition="0">
        <references count="3">
          <reference field="0" count="1" selected="0">
            <x v="40"/>
          </reference>
          <reference field="3" count="1">
            <x v="113"/>
          </reference>
          <reference field="4" count="1" selected="0">
            <x v="108"/>
          </reference>
        </references>
      </pivotArea>
    </format>
    <format dxfId="9430">
      <pivotArea dataOnly="0" labelOnly="1" outline="0" fieldPosition="0">
        <references count="3">
          <reference field="0" count="1" selected="0">
            <x v="41"/>
          </reference>
          <reference field="3" count="1">
            <x v="114"/>
          </reference>
          <reference field="4" count="1" selected="0">
            <x v="109"/>
          </reference>
        </references>
      </pivotArea>
    </format>
    <format dxfId="9429">
      <pivotArea dataOnly="0" labelOnly="1" outline="0" fieldPosition="0">
        <references count="3">
          <reference field="0" count="1" selected="0">
            <x v="42"/>
          </reference>
          <reference field="3" count="1">
            <x v="115"/>
          </reference>
          <reference field="4" count="1" selected="0">
            <x v="110"/>
          </reference>
        </references>
      </pivotArea>
    </format>
    <format dxfId="9428">
      <pivotArea dataOnly="0" labelOnly="1" outline="0" fieldPosition="0">
        <references count="3">
          <reference field="0" count="1" selected="0">
            <x v="43"/>
          </reference>
          <reference field="3" count="1">
            <x v="116"/>
          </reference>
          <reference field="4" count="1" selected="0">
            <x v="111"/>
          </reference>
        </references>
      </pivotArea>
    </format>
    <format dxfId="9427">
      <pivotArea dataOnly="0" labelOnly="1" outline="0" fieldPosition="0">
        <references count="3">
          <reference field="0" count="1" selected="0">
            <x v="44"/>
          </reference>
          <reference field="3" count="1">
            <x v="117"/>
          </reference>
          <reference field="4" count="1" selected="0">
            <x v="112"/>
          </reference>
        </references>
      </pivotArea>
    </format>
    <format dxfId="9426">
      <pivotArea dataOnly="0" labelOnly="1" outline="0" fieldPosition="0">
        <references count="3">
          <reference field="0" count="1" selected="0">
            <x v="45"/>
          </reference>
          <reference field="3" count="1">
            <x v="118"/>
          </reference>
          <reference field="4" count="1" selected="0">
            <x v="113"/>
          </reference>
        </references>
      </pivotArea>
    </format>
    <format dxfId="9425">
      <pivotArea dataOnly="0" labelOnly="1" outline="0" fieldPosition="0">
        <references count="3">
          <reference field="0" count="1" selected="0">
            <x v="46"/>
          </reference>
          <reference field="3" count="1">
            <x v="119"/>
          </reference>
          <reference field="4" count="1" selected="0">
            <x v="114"/>
          </reference>
        </references>
      </pivotArea>
    </format>
    <format dxfId="9424">
      <pivotArea dataOnly="0" labelOnly="1" outline="0" fieldPosition="0">
        <references count="3">
          <reference field="0" count="1" selected="0">
            <x v="47"/>
          </reference>
          <reference field="3" count="1">
            <x v="120"/>
          </reference>
          <reference field="4" count="1" selected="0">
            <x v="115"/>
          </reference>
        </references>
      </pivotArea>
    </format>
    <format dxfId="9423">
      <pivotArea dataOnly="0" labelOnly="1" outline="0" fieldPosition="0">
        <references count="3">
          <reference field="0" count="1" selected="0">
            <x v="48"/>
          </reference>
          <reference field="3" count="1">
            <x v="121"/>
          </reference>
          <reference field="4" count="1" selected="0">
            <x v="116"/>
          </reference>
        </references>
      </pivotArea>
    </format>
    <format dxfId="9422">
      <pivotArea dataOnly="0" labelOnly="1" outline="0" fieldPosition="0">
        <references count="3">
          <reference field="0" count="1" selected="0">
            <x v="49"/>
          </reference>
          <reference field="3" count="1">
            <x v="122"/>
          </reference>
          <reference field="4" count="1" selected="0">
            <x v="117"/>
          </reference>
        </references>
      </pivotArea>
    </format>
    <format dxfId="9421">
      <pivotArea dataOnly="0" labelOnly="1" outline="0" fieldPosition="0">
        <references count="3">
          <reference field="0" count="1" selected="0">
            <x v="50"/>
          </reference>
          <reference field="3" count="1">
            <x v="123"/>
          </reference>
          <reference field="4" count="1" selected="0">
            <x v="118"/>
          </reference>
        </references>
      </pivotArea>
    </format>
    <format dxfId="9420">
      <pivotArea dataOnly="0" labelOnly="1" outline="0" fieldPosition="0">
        <references count="3">
          <reference field="0" count="1" selected="0">
            <x v="51"/>
          </reference>
          <reference field="3" count="1">
            <x v="124"/>
          </reference>
          <reference field="4" count="1" selected="0">
            <x v="119"/>
          </reference>
        </references>
      </pivotArea>
    </format>
    <format dxfId="9419">
      <pivotArea dataOnly="0" labelOnly="1" outline="0" fieldPosition="0">
        <references count="3">
          <reference field="0" count="1" selected="0">
            <x v="52"/>
          </reference>
          <reference field="3" count="1">
            <x v="125"/>
          </reference>
          <reference field="4" count="1" selected="0">
            <x v="120"/>
          </reference>
        </references>
      </pivotArea>
    </format>
    <format dxfId="9418">
      <pivotArea dataOnly="0" labelOnly="1" outline="0" fieldPosition="0">
        <references count="3">
          <reference field="0" count="1" selected="0">
            <x v="53"/>
          </reference>
          <reference field="3" count="1">
            <x v="126"/>
          </reference>
          <reference field="4" count="1" selected="0">
            <x v="121"/>
          </reference>
        </references>
      </pivotArea>
    </format>
    <format dxfId="9417">
      <pivotArea dataOnly="0" labelOnly="1" outline="0" fieldPosition="0">
        <references count="3">
          <reference field="0" count="1" selected="0">
            <x v="54"/>
          </reference>
          <reference field="3" count="1">
            <x v="127"/>
          </reference>
          <reference field="4" count="1" selected="0">
            <x v="122"/>
          </reference>
        </references>
      </pivotArea>
    </format>
    <format dxfId="9416">
      <pivotArea dataOnly="0" labelOnly="1" outline="0" fieldPosition="0">
        <references count="3">
          <reference field="0" count="1" selected="0">
            <x v="55"/>
          </reference>
          <reference field="3" count="1">
            <x v="128"/>
          </reference>
          <reference field="4" count="1" selected="0">
            <x v="123"/>
          </reference>
        </references>
      </pivotArea>
    </format>
    <format dxfId="9415">
      <pivotArea dataOnly="0" labelOnly="1" outline="0" fieldPosition="0">
        <references count="3">
          <reference field="0" count="1" selected="0">
            <x v="56"/>
          </reference>
          <reference field="3" count="1">
            <x v="129"/>
          </reference>
          <reference field="4" count="1" selected="0">
            <x v="124"/>
          </reference>
        </references>
      </pivotArea>
    </format>
    <format dxfId="9414">
      <pivotArea dataOnly="0" labelOnly="1" outline="0" fieldPosition="0">
        <references count="3">
          <reference field="0" count="1" selected="0">
            <x v="57"/>
          </reference>
          <reference field="3" count="1">
            <x v="130"/>
          </reference>
          <reference field="4" count="1" selected="0">
            <x v="125"/>
          </reference>
        </references>
      </pivotArea>
    </format>
    <format dxfId="9413">
      <pivotArea dataOnly="0" labelOnly="1" outline="0" fieldPosition="0">
        <references count="3">
          <reference field="0" count="1" selected="0">
            <x v="61"/>
          </reference>
          <reference field="3" count="1">
            <x v="132"/>
          </reference>
          <reference field="4" count="1" selected="0">
            <x v="127"/>
          </reference>
        </references>
      </pivotArea>
    </format>
    <format dxfId="9412">
      <pivotArea dataOnly="0" labelOnly="1" outline="0" fieldPosition="0">
        <references count="3">
          <reference field="0" count="1" selected="0">
            <x v="62"/>
          </reference>
          <reference field="3" count="1">
            <x v="133"/>
          </reference>
          <reference field="4" count="1" selected="0">
            <x v="128"/>
          </reference>
        </references>
      </pivotArea>
    </format>
    <format dxfId="9411">
      <pivotArea dataOnly="0" labelOnly="1" outline="0" fieldPosition="0">
        <references count="3">
          <reference field="0" count="1" selected="0">
            <x v="63"/>
          </reference>
          <reference field="3" count="1">
            <x v="134"/>
          </reference>
          <reference field="4" count="1" selected="0">
            <x v="129"/>
          </reference>
        </references>
      </pivotArea>
    </format>
    <format dxfId="9410">
      <pivotArea dataOnly="0" labelOnly="1" outline="0" fieldPosition="0">
        <references count="3">
          <reference field="0" count="1" selected="0">
            <x v="64"/>
          </reference>
          <reference field="3" count="1">
            <x v="135"/>
          </reference>
          <reference field="4" count="1" selected="0">
            <x v="130"/>
          </reference>
        </references>
      </pivotArea>
    </format>
    <format dxfId="9409">
      <pivotArea dataOnly="0" labelOnly="1" outline="0" fieldPosition="0">
        <references count="3">
          <reference field="0" count="1" selected="0">
            <x v="65"/>
          </reference>
          <reference field="3" count="1">
            <x v="136"/>
          </reference>
          <reference field="4" count="1" selected="0">
            <x v="131"/>
          </reference>
        </references>
      </pivotArea>
    </format>
    <format dxfId="9408">
      <pivotArea dataOnly="0" labelOnly="1" outline="0" fieldPosition="0">
        <references count="3">
          <reference field="0" count="1" selected="0">
            <x v="66"/>
          </reference>
          <reference field="3" count="1">
            <x v="137"/>
          </reference>
          <reference field="4" count="1" selected="0">
            <x v="132"/>
          </reference>
        </references>
      </pivotArea>
    </format>
    <format dxfId="9407">
      <pivotArea dataOnly="0" labelOnly="1" outline="0" fieldPosition="0">
        <references count="3">
          <reference field="0" count="1" selected="0">
            <x v="67"/>
          </reference>
          <reference field="3" count="1">
            <x v="138"/>
          </reference>
          <reference field="4" count="1" selected="0">
            <x v="133"/>
          </reference>
        </references>
      </pivotArea>
    </format>
    <format dxfId="9406">
      <pivotArea dataOnly="0" labelOnly="1" outline="0" fieldPosition="0">
        <references count="3">
          <reference field="0" count="1" selected="0">
            <x v="68"/>
          </reference>
          <reference field="3" count="1">
            <x v="139"/>
          </reference>
          <reference field="4" count="1" selected="0">
            <x v="134"/>
          </reference>
        </references>
      </pivotArea>
    </format>
    <format dxfId="9405">
      <pivotArea dataOnly="0" labelOnly="1" outline="0" fieldPosition="0">
        <references count="3">
          <reference field="0" count="1" selected="0">
            <x v="69"/>
          </reference>
          <reference field="3" count="1">
            <x v="140"/>
          </reference>
          <reference field="4" count="1" selected="0">
            <x v="135"/>
          </reference>
        </references>
      </pivotArea>
    </format>
    <format dxfId="9404">
      <pivotArea dataOnly="0" labelOnly="1" outline="0" fieldPosition="0">
        <references count="3">
          <reference field="0" count="1" selected="0">
            <x v="70"/>
          </reference>
          <reference field="3" count="1">
            <x v="141"/>
          </reference>
          <reference field="4" count="1" selected="0">
            <x v="136"/>
          </reference>
        </references>
      </pivotArea>
    </format>
    <format dxfId="9403">
      <pivotArea dataOnly="0" labelOnly="1" outline="0" fieldPosition="0">
        <references count="3">
          <reference field="0" count="1" selected="0">
            <x v="71"/>
          </reference>
          <reference field="3" count="1">
            <x v="142"/>
          </reference>
          <reference field="4" count="1" selected="0">
            <x v="137"/>
          </reference>
        </references>
      </pivotArea>
    </format>
    <format dxfId="9402">
      <pivotArea dataOnly="0" labelOnly="1" outline="0" fieldPosition="0">
        <references count="3">
          <reference field="0" count="1" selected="0">
            <x v="72"/>
          </reference>
          <reference field="3" count="1">
            <x v="143"/>
          </reference>
          <reference field="4" count="1" selected="0">
            <x v="138"/>
          </reference>
        </references>
      </pivotArea>
    </format>
    <format dxfId="9401">
      <pivotArea dataOnly="0" labelOnly="1" outline="0" fieldPosition="0">
        <references count="3">
          <reference field="0" count="1" selected="0">
            <x v="226"/>
          </reference>
          <reference field="3" count="1">
            <x v="144"/>
          </reference>
          <reference field="4" count="1" selected="0">
            <x v="138"/>
          </reference>
        </references>
      </pivotArea>
    </format>
    <format dxfId="9400">
      <pivotArea dataOnly="0" labelOnly="1" outline="0" fieldPosition="0">
        <references count="3">
          <reference field="0" count="1" selected="0">
            <x v="73"/>
          </reference>
          <reference field="3" count="1">
            <x v="145"/>
          </reference>
          <reference field="4" count="1" selected="0">
            <x v="139"/>
          </reference>
        </references>
      </pivotArea>
    </format>
    <format dxfId="9399">
      <pivotArea dataOnly="0" labelOnly="1" outline="0" fieldPosition="0">
        <references count="3">
          <reference field="0" count="1" selected="0">
            <x v="227"/>
          </reference>
          <reference field="3" count="1">
            <x v="146"/>
          </reference>
          <reference field="4" count="1" selected="0">
            <x v="139"/>
          </reference>
        </references>
      </pivotArea>
    </format>
    <format dxfId="9398">
      <pivotArea dataOnly="0" labelOnly="1" outline="0" fieldPosition="0">
        <references count="3">
          <reference field="0" count="1" selected="0">
            <x v="75"/>
          </reference>
          <reference field="3" count="1">
            <x v="147"/>
          </reference>
          <reference field="4" count="1" selected="0">
            <x v="140"/>
          </reference>
        </references>
      </pivotArea>
    </format>
    <format dxfId="9397">
      <pivotArea dataOnly="0" labelOnly="1" outline="0" fieldPosition="0">
        <references count="3">
          <reference field="0" count="1" selected="0">
            <x v="76"/>
          </reference>
          <reference field="3" count="1">
            <x v="148"/>
          </reference>
          <reference field="4" count="1" selected="0">
            <x v="141"/>
          </reference>
        </references>
      </pivotArea>
    </format>
    <format dxfId="9396">
      <pivotArea dataOnly="0" labelOnly="1" outline="0" fieldPosition="0">
        <references count="3">
          <reference field="0" count="1" selected="0">
            <x v="77"/>
          </reference>
          <reference field="3" count="1">
            <x v="149"/>
          </reference>
          <reference field="4" count="1" selected="0">
            <x v="142"/>
          </reference>
        </references>
      </pivotArea>
    </format>
    <format dxfId="9395">
      <pivotArea dataOnly="0" labelOnly="1" outline="0" fieldPosition="0">
        <references count="3">
          <reference field="0" count="1" selected="0">
            <x v="78"/>
          </reference>
          <reference field="3" count="1">
            <x v="150"/>
          </reference>
          <reference field="4" count="1" selected="0">
            <x v="143"/>
          </reference>
        </references>
      </pivotArea>
    </format>
    <format dxfId="9394">
      <pivotArea dataOnly="0" labelOnly="1" outline="0" fieldPosition="0">
        <references count="3">
          <reference field="0" count="1" selected="0">
            <x v="79"/>
          </reference>
          <reference field="3" count="1">
            <x v="151"/>
          </reference>
          <reference field="4" count="1" selected="0">
            <x v="144"/>
          </reference>
        </references>
      </pivotArea>
    </format>
    <format dxfId="9393">
      <pivotArea dataOnly="0" labelOnly="1" outline="0" fieldPosition="0">
        <references count="3">
          <reference field="0" count="1" selected="0">
            <x v="80"/>
          </reference>
          <reference field="3" count="1">
            <x v="152"/>
          </reference>
          <reference field="4" count="1" selected="0">
            <x v="145"/>
          </reference>
        </references>
      </pivotArea>
    </format>
    <format dxfId="9392">
      <pivotArea dataOnly="0" labelOnly="1" outline="0" fieldPosition="0">
        <references count="3">
          <reference field="0" count="1" selected="0">
            <x v="81"/>
          </reference>
          <reference field="3" count="1">
            <x v="153"/>
          </reference>
          <reference field="4" count="1" selected="0">
            <x v="146"/>
          </reference>
        </references>
      </pivotArea>
    </format>
    <format dxfId="9391">
      <pivotArea dataOnly="0" labelOnly="1" outline="0" fieldPosition="0">
        <references count="3">
          <reference field="0" count="1" selected="0">
            <x v="82"/>
          </reference>
          <reference field="3" count="1">
            <x v="154"/>
          </reference>
          <reference field="4" count="1" selected="0">
            <x v="147"/>
          </reference>
        </references>
      </pivotArea>
    </format>
    <format dxfId="9390">
      <pivotArea dataOnly="0" labelOnly="1" outline="0" fieldPosition="0">
        <references count="3">
          <reference field="0" count="1" selected="0">
            <x v="83"/>
          </reference>
          <reference field="3" count="1">
            <x v="155"/>
          </reference>
          <reference field="4" count="1" selected="0">
            <x v="148"/>
          </reference>
        </references>
      </pivotArea>
    </format>
    <format dxfId="9389">
      <pivotArea dataOnly="0" labelOnly="1" outline="0" fieldPosition="0">
        <references count="3">
          <reference field="0" count="1" selected="0">
            <x v="84"/>
          </reference>
          <reference field="3" count="1">
            <x v="156"/>
          </reference>
          <reference field="4" count="1" selected="0">
            <x v="149"/>
          </reference>
        </references>
      </pivotArea>
    </format>
    <format dxfId="9388">
      <pivotArea dataOnly="0" labelOnly="1" outline="0" fieldPosition="0">
        <references count="3">
          <reference field="0" count="1" selected="0">
            <x v="85"/>
          </reference>
          <reference field="3" count="1">
            <x v="157"/>
          </reference>
          <reference field="4" count="1" selected="0">
            <x v="150"/>
          </reference>
        </references>
      </pivotArea>
    </format>
    <format dxfId="9387">
      <pivotArea dataOnly="0" labelOnly="1" outline="0" fieldPosition="0">
        <references count="3">
          <reference field="0" count="1" selected="0">
            <x v="86"/>
          </reference>
          <reference field="3" count="1">
            <x v="158"/>
          </reference>
          <reference field="4" count="1" selected="0">
            <x v="151"/>
          </reference>
        </references>
      </pivotArea>
    </format>
    <format dxfId="9386">
      <pivotArea dataOnly="0" labelOnly="1" outline="0" fieldPosition="0">
        <references count="3">
          <reference field="0" count="1" selected="0">
            <x v="87"/>
          </reference>
          <reference field="3" count="1">
            <x v="159"/>
          </reference>
          <reference field="4" count="1" selected="0">
            <x v="152"/>
          </reference>
        </references>
      </pivotArea>
    </format>
    <format dxfId="9385">
      <pivotArea dataOnly="0" labelOnly="1" outline="0" fieldPosition="0">
        <references count="3">
          <reference field="0" count="1" selected="0">
            <x v="88"/>
          </reference>
          <reference field="3" count="1">
            <x v="160"/>
          </reference>
          <reference field="4" count="1" selected="0">
            <x v="153"/>
          </reference>
        </references>
      </pivotArea>
    </format>
    <format dxfId="9384">
      <pivotArea dataOnly="0" labelOnly="1" outline="0" fieldPosition="0">
        <references count="3">
          <reference field="0" count="1" selected="0">
            <x v="89"/>
          </reference>
          <reference field="3" count="1">
            <x v="161"/>
          </reference>
          <reference field="4" count="1" selected="0">
            <x v="154"/>
          </reference>
        </references>
      </pivotArea>
    </format>
    <format dxfId="9383">
      <pivotArea dataOnly="0" labelOnly="1" outline="0" fieldPosition="0">
        <references count="3">
          <reference field="0" count="1" selected="0">
            <x v="90"/>
          </reference>
          <reference field="3" count="1">
            <x v="162"/>
          </reference>
          <reference field="4" count="1" selected="0">
            <x v="155"/>
          </reference>
        </references>
      </pivotArea>
    </format>
    <format dxfId="9382">
      <pivotArea dataOnly="0" labelOnly="1" outline="0" fieldPosition="0">
        <references count="3">
          <reference field="0" count="1" selected="0">
            <x v="91"/>
          </reference>
          <reference field="3" count="1">
            <x v="163"/>
          </reference>
          <reference field="4" count="1" selected="0">
            <x v="156"/>
          </reference>
        </references>
      </pivotArea>
    </format>
    <format dxfId="9381">
      <pivotArea dataOnly="0" labelOnly="1" outline="0" fieldPosition="0">
        <references count="3">
          <reference field="0" count="1" selected="0">
            <x v="92"/>
          </reference>
          <reference field="3" count="1">
            <x v="164"/>
          </reference>
          <reference field="4" count="1" selected="0">
            <x v="157"/>
          </reference>
        </references>
      </pivotArea>
    </format>
    <format dxfId="9380">
      <pivotArea dataOnly="0" labelOnly="1" outline="0" fieldPosition="0">
        <references count="3">
          <reference field="0" count="1" selected="0">
            <x v="93"/>
          </reference>
          <reference field="3" count="1">
            <x v="165"/>
          </reference>
          <reference field="4" count="1" selected="0">
            <x v="158"/>
          </reference>
        </references>
      </pivotArea>
    </format>
    <format dxfId="9379">
      <pivotArea dataOnly="0" labelOnly="1" outline="0" fieldPosition="0">
        <references count="3">
          <reference field="0" count="1" selected="0">
            <x v="94"/>
          </reference>
          <reference field="3" count="1">
            <x v="166"/>
          </reference>
          <reference field="4" count="1" selected="0">
            <x v="159"/>
          </reference>
        </references>
      </pivotArea>
    </format>
    <format dxfId="9378">
      <pivotArea dataOnly="0" labelOnly="1" outline="0" fieldPosition="0">
        <references count="3">
          <reference field="0" count="1" selected="0">
            <x v="95"/>
          </reference>
          <reference field="3" count="1">
            <x v="167"/>
          </reference>
          <reference field="4" count="1" selected="0">
            <x v="160"/>
          </reference>
        </references>
      </pivotArea>
    </format>
    <format dxfId="9377">
      <pivotArea dataOnly="0" labelOnly="1" outline="0" fieldPosition="0">
        <references count="3">
          <reference field="0" count="1" selected="0">
            <x v="96"/>
          </reference>
          <reference field="3" count="1">
            <x v="168"/>
          </reference>
          <reference field="4" count="1" selected="0">
            <x v="161"/>
          </reference>
        </references>
      </pivotArea>
    </format>
    <format dxfId="9376">
      <pivotArea dataOnly="0" labelOnly="1" outline="0" fieldPosition="0">
        <references count="3">
          <reference field="0" count="1" selected="0">
            <x v="97"/>
          </reference>
          <reference field="3" count="1">
            <x v="169"/>
          </reference>
          <reference field="4" count="1" selected="0">
            <x v="162"/>
          </reference>
        </references>
      </pivotArea>
    </format>
    <format dxfId="9375">
      <pivotArea dataOnly="0" labelOnly="1" outline="0" fieldPosition="0">
        <references count="3">
          <reference field="0" count="1" selected="0">
            <x v="98"/>
          </reference>
          <reference field="3" count="1">
            <x v="170"/>
          </reference>
          <reference field="4" count="1" selected="0">
            <x v="163"/>
          </reference>
        </references>
      </pivotArea>
    </format>
    <format dxfId="9374">
      <pivotArea dataOnly="0" labelOnly="1" outline="0" fieldPosition="0">
        <references count="3">
          <reference field="0" count="1" selected="0">
            <x v="99"/>
          </reference>
          <reference field="3" count="1">
            <x v="171"/>
          </reference>
          <reference field="4" count="1" selected="0">
            <x v="164"/>
          </reference>
        </references>
      </pivotArea>
    </format>
    <format dxfId="9373">
      <pivotArea dataOnly="0" labelOnly="1" outline="0" fieldPosition="0">
        <references count="3">
          <reference field="0" count="1" selected="0">
            <x v="100"/>
          </reference>
          <reference field="3" count="1">
            <x v="172"/>
          </reference>
          <reference field="4" count="1" selected="0">
            <x v="165"/>
          </reference>
        </references>
      </pivotArea>
    </format>
    <format dxfId="9372">
      <pivotArea dataOnly="0" labelOnly="1" outline="0" fieldPosition="0">
        <references count="3">
          <reference field="0" count="1" selected="0">
            <x v="101"/>
          </reference>
          <reference field="3" count="1">
            <x v="173"/>
          </reference>
          <reference field="4" count="1" selected="0">
            <x v="166"/>
          </reference>
        </references>
      </pivotArea>
    </format>
    <format dxfId="9371">
      <pivotArea dataOnly="0" labelOnly="1" outline="0" fieldPosition="0">
        <references count="3">
          <reference field="0" count="1" selected="0">
            <x v="102"/>
          </reference>
          <reference field="3" count="1">
            <x v="174"/>
          </reference>
          <reference field="4" count="1" selected="0">
            <x v="167"/>
          </reference>
        </references>
      </pivotArea>
    </format>
    <format dxfId="9370">
      <pivotArea dataOnly="0" labelOnly="1" outline="0" fieldPosition="0">
        <references count="3">
          <reference field="0" count="1" selected="0">
            <x v="103"/>
          </reference>
          <reference field="3" count="1">
            <x v="175"/>
          </reference>
          <reference field="4" count="1" selected="0">
            <x v="168"/>
          </reference>
        </references>
      </pivotArea>
    </format>
    <format dxfId="9369">
      <pivotArea dataOnly="0" labelOnly="1" outline="0" fieldPosition="0">
        <references count="3">
          <reference field="0" count="1" selected="0">
            <x v="104"/>
          </reference>
          <reference field="3" count="1">
            <x v="176"/>
          </reference>
          <reference field="4" count="1" selected="0">
            <x v="169"/>
          </reference>
        </references>
      </pivotArea>
    </format>
    <format dxfId="9368">
      <pivotArea dataOnly="0" labelOnly="1" outline="0" fieldPosition="0">
        <references count="3">
          <reference field="0" count="1" selected="0">
            <x v="105"/>
          </reference>
          <reference field="3" count="1">
            <x v="177"/>
          </reference>
          <reference field="4" count="1" selected="0">
            <x v="170"/>
          </reference>
        </references>
      </pivotArea>
    </format>
    <format dxfId="9367">
      <pivotArea dataOnly="0" labelOnly="1" outline="0" fieldPosition="0">
        <references count="3">
          <reference field="0" count="1" selected="0">
            <x v="106"/>
          </reference>
          <reference field="3" count="1">
            <x v="178"/>
          </reference>
          <reference field="4" count="1" selected="0">
            <x v="171"/>
          </reference>
        </references>
      </pivotArea>
    </format>
    <format dxfId="9366">
      <pivotArea dataOnly="0" labelOnly="1" outline="0" fieldPosition="0">
        <references count="3">
          <reference field="0" count="1" selected="0">
            <x v="107"/>
          </reference>
          <reference field="3" count="1">
            <x v="179"/>
          </reference>
          <reference field="4" count="1" selected="0">
            <x v="172"/>
          </reference>
        </references>
      </pivotArea>
    </format>
    <format dxfId="9365">
      <pivotArea dataOnly="0" labelOnly="1" outline="0" fieldPosition="0">
        <references count="3">
          <reference field="0" count="1" selected="0">
            <x v="108"/>
          </reference>
          <reference field="3" count="1">
            <x v="180"/>
          </reference>
          <reference field="4" count="1" selected="0">
            <x v="173"/>
          </reference>
        </references>
      </pivotArea>
    </format>
    <format dxfId="9364">
      <pivotArea dataOnly="0" labelOnly="1" outline="0" fieldPosition="0">
        <references count="3">
          <reference field="0" count="1" selected="0">
            <x v="109"/>
          </reference>
          <reference field="3" count="1">
            <x v="181"/>
          </reference>
          <reference field="4" count="1" selected="0">
            <x v="174"/>
          </reference>
        </references>
      </pivotArea>
    </format>
    <format dxfId="9363">
      <pivotArea dataOnly="0" labelOnly="1" outline="0" fieldPosition="0">
        <references count="3">
          <reference field="0" count="1" selected="0">
            <x v="110"/>
          </reference>
          <reference field="3" count="1">
            <x v="182"/>
          </reference>
          <reference field="4" count="1" selected="0">
            <x v="175"/>
          </reference>
        </references>
      </pivotArea>
    </format>
    <format dxfId="9362">
      <pivotArea dataOnly="0" labelOnly="1" outline="0" fieldPosition="0">
        <references count="3">
          <reference field="0" count="1" selected="0">
            <x v="111"/>
          </reference>
          <reference field="3" count="1">
            <x v="183"/>
          </reference>
          <reference field="4" count="1" selected="0">
            <x v="176"/>
          </reference>
        </references>
      </pivotArea>
    </format>
    <format dxfId="9361">
      <pivotArea dataOnly="0" labelOnly="1" outline="0" fieldPosition="0">
        <references count="3">
          <reference field="0" count="1" selected="0">
            <x v="112"/>
          </reference>
          <reference field="3" count="1">
            <x v="184"/>
          </reference>
          <reference field="4" count="1" selected="0">
            <x v="177"/>
          </reference>
        </references>
      </pivotArea>
    </format>
    <format dxfId="9360">
      <pivotArea dataOnly="0" labelOnly="1" outline="0" fieldPosition="0">
        <references count="3">
          <reference field="0" count="1" selected="0">
            <x v="113"/>
          </reference>
          <reference field="3" count="1">
            <x v="185"/>
          </reference>
          <reference field="4" count="1" selected="0">
            <x v="178"/>
          </reference>
        </references>
      </pivotArea>
    </format>
    <format dxfId="9359">
      <pivotArea dataOnly="0" labelOnly="1" outline="0" fieldPosition="0">
        <references count="3">
          <reference field="0" count="1" selected="0">
            <x v="114"/>
          </reference>
          <reference field="3" count="1">
            <x v="186"/>
          </reference>
          <reference field="4" count="1" selected="0">
            <x v="179"/>
          </reference>
        </references>
      </pivotArea>
    </format>
    <format dxfId="9358">
      <pivotArea dataOnly="0" labelOnly="1" outline="0" fieldPosition="0">
        <references count="3">
          <reference field="0" count="1" selected="0">
            <x v="115"/>
          </reference>
          <reference field="3" count="1">
            <x v="187"/>
          </reference>
          <reference field="4" count="1" selected="0">
            <x v="180"/>
          </reference>
        </references>
      </pivotArea>
    </format>
    <format dxfId="9357">
      <pivotArea dataOnly="0" labelOnly="1" outline="0" fieldPosition="0">
        <references count="3">
          <reference field="0" count="1" selected="0">
            <x v="116"/>
          </reference>
          <reference field="3" count="1">
            <x v="188"/>
          </reference>
          <reference field="4" count="1" selected="0">
            <x v="181"/>
          </reference>
        </references>
      </pivotArea>
    </format>
    <format dxfId="9356">
      <pivotArea dataOnly="0" labelOnly="1" outline="0" fieldPosition="0">
        <references count="3">
          <reference field="0" count="1" selected="0">
            <x v="373"/>
          </reference>
          <reference field="3" count="1">
            <x v="189"/>
          </reference>
          <reference field="4" count="1" selected="0">
            <x v="182"/>
          </reference>
        </references>
      </pivotArea>
    </format>
    <format dxfId="9355">
      <pivotArea dataOnly="0" labelOnly="1" outline="0" fieldPosition="0">
        <references count="3">
          <reference field="0" count="1" selected="0">
            <x v="0"/>
          </reference>
          <reference field="3" count="1">
            <x v="190"/>
          </reference>
          <reference field="4" count="1" selected="0">
            <x v="183"/>
          </reference>
        </references>
      </pivotArea>
    </format>
    <format dxfId="9354">
      <pivotArea dataOnly="0" labelOnly="1" outline="0" fieldPosition="0">
        <references count="3">
          <reference field="0" count="1" selected="0">
            <x v="1"/>
          </reference>
          <reference field="3" count="1">
            <x v="191"/>
          </reference>
          <reference field="4" count="1" selected="0">
            <x v="184"/>
          </reference>
        </references>
      </pivotArea>
    </format>
    <format dxfId="9353">
      <pivotArea dataOnly="0" labelOnly="1" outline="0" fieldPosition="0">
        <references count="3">
          <reference field="0" count="1" selected="0">
            <x v="385"/>
          </reference>
          <reference field="3" count="1">
            <x v="192"/>
          </reference>
          <reference field="4" count="1" selected="0">
            <x v="185"/>
          </reference>
        </references>
      </pivotArea>
    </format>
    <format dxfId="9352">
      <pivotArea dataOnly="0" labelOnly="1" outline="0" fieldPosition="0">
        <references count="3">
          <reference field="0" count="1" selected="0">
            <x v="387"/>
          </reference>
          <reference field="3" count="1">
            <x v="193"/>
          </reference>
          <reference field="4" count="1" selected="0">
            <x v="185"/>
          </reference>
        </references>
      </pivotArea>
    </format>
    <format dxfId="9351">
      <pivotArea dataOnly="0" labelOnly="1" outline="0" fieldPosition="0">
        <references count="3">
          <reference field="0" count="1" selected="0">
            <x v="181"/>
          </reference>
          <reference field="3" count="1">
            <x v="194"/>
          </reference>
          <reference field="4" count="1" selected="0">
            <x v="186"/>
          </reference>
        </references>
      </pivotArea>
    </format>
    <format dxfId="9350">
      <pivotArea dataOnly="0" labelOnly="1" outline="0" fieldPosition="0">
        <references count="3">
          <reference field="0" count="1" selected="0">
            <x v="276"/>
          </reference>
          <reference field="3" count="1">
            <x v="195"/>
          </reference>
          <reference field="4" count="1" selected="0">
            <x v="187"/>
          </reference>
        </references>
      </pivotArea>
    </format>
    <format dxfId="9349">
      <pivotArea dataOnly="0" labelOnly="1" outline="0" fieldPosition="0">
        <references count="3">
          <reference field="0" count="1" selected="0">
            <x v="277"/>
          </reference>
          <reference field="3" count="1">
            <x v="196"/>
          </reference>
          <reference field="4" count="1" selected="0">
            <x v="188"/>
          </reference>
        </references>
      </pivotArea>
    </format>
    <format dxfId="9348">
      <pivotArea dataOnly="0" labelOnly="1" outline="0" fieldPosition="0">
        <references count="3">
          <reference field="0" count="1" selected="0">
            <x v="278"/>
          </reference>
          <reference field="3" count="1">
            <x v="197"/>
          </reference>
          <reference field="4" count="1" selected="0">
            <x v="189"/>
          </reference>
        </references>
      </pivotArea>
    </format>
    <format dxfId="9347">
      <pivotArea dataOnly="0" labelOnly="1" outline="0" fieldPosition="0">
        <references count="3">
          <reference field="0" count="1" selected="0">
            <x v="279"/>
          </reference>
          <reference field="3" count="1">
            <x v="198"/>
          </reference>
          <reference field="4" count="1" selected="0">
            <x v="190"/>
          </reference>
        </references>
      </pivotArea>
    </format>
    <format dxfId="9346">
      <pivotArea dataOnly="0" labelOnly="1" outline="0" fieldPosition="0">
        <references count="3">
          <reference field="0" count="1" selected="0">
            <x v="280"/>
          </reference>
          <reference field="3" count="1">
            <x v="199"/>
          </reference>
          <reference field="4" count="1" selected="0">
            <x v="191"/>
          </reference>
        </references>
      </pivotArea>
    </format>
    <format dxfId="9345">
      <pivotArea dataOnly="0" labelOnly="1" outline="0" fieldPosition="0">
        <references count="3">
          <reference field="0" count="1" selected="0">
            <x v="281"/>
          </reference>
          <reference field="3" count="1">
            <x v="200"/>
          </reference>
          <reference field="4" count="1" selected="0">
            <x v="192"/>
          </reference>
        </references>
      </pivotArea>
    </format>
    <format dxfId="9344">
      <pivotArea dataOnly="0" labelOnly="1" outline="0" fieldPosition="0">
        <references count="3">
          <reference field="0" count="1" selected="0">
            <x v="282"/>
          </reference>
          <reference field="3" count="1">
            <x v="201"/>
          </reference>
          <reference field="4" count="1" selected="0">
            <x v="193"/>
          </reference>
        </references>
      </pivotArea>
    </format>
    <format dxfId="9343">
      <pivotArea dataOnly="0" labelOnly="1" outline="0" fieldPosition="0">
        <references count="3">
          <reference field="0" count="1" selected="0">
            <x v="283"/>
          </reference>
          <reference field="3" count="1">
            <x v="202"/>
          </reference>
          <reference field="4" count="1" selected="0">
            <x v="194"/>
          </reference>
        </references>
      </pivotArea>
    </format>
    <format dxfId="9342">
      <pivotArea dataOnly="0" labelOnly="1" outline="0" fieldPosition="0">
        <references count="3">
          <reference field="0" count="1" selected="0">
            <x v="284"/>
          </reference>
          <reference field="3" count="1">
            <x v="203"/>
          </reference>
          <reference field="4" count="1" selected="0">
            <x v="195"/>
          </reference>
        </references>
      </pivotArea>
    </format>
    <format dxfId="9341">
      <pivotArea dataOnly="0" labelOnly="1" outline="0" fieldPosition="0">
        <references count="3">
          <reference field="0" count="1" selected="0">
            <x v="285"/>
          </reference>
          <reference field="3" count="1">
            <x v="204"/>
          </reference>
          <reference field="4" count="1" selected="0">
            <x v="196"/>
          </reference>
        </references>
      </pivotArea>
    </format>
    <format dxfId="9340">
      <pivotArea dataOnly="0" labelOnly="1" outline="0" fieldPosition="0">
        <references count="3">
          <reference field="0" count="1" selected="0">
            <x v="286"/>
          </reference>
          <reference field="3" count="1">
            <x v="205"/>
          </reference>
          <reference field="4" count="1" selected="0">
            <x v="197"/>
          </reference>
        </references>
      </pivotArea>
    </format>
    <format dxfId="9339">
      <pivotArea dataOnly="0" labelOnly="1" outline="0" fieldPosition="0">
        <references count="3">
          <reference field="0" count="1" selected="0">
            <x v="287"/>
          </reference>
          <reference field="3" count="1">
            <x v="206"/>
          </reference>
          <reference field="4" count="1" selected="0">
            <x v="198"/>
          </reference>
        </references>
      </pivotArea>
    </format>
    <format dxfId="9338">
      <pivotArea dataOnly="0" labelOnly="1" outline="0" fieldPosition="0">
        <references count="3">
          <reference field="0" count="1" selected="0">
            <x v="288"/>
          </reference>
          <reference field="3" count="1">
            <x v="207"/>
          </reference>
          <reference field="4" count="1" selected="0">
            <x v="199"/>
          </reference>
        </references>
      </pivotArea>
    </format>
    <format dxfId="9337">
      <pivotArea dataOnly="0" labelOnly="1" outline="0" fieldPosition="0">
        <references count="3">
          <reference field="0" count="1" selected="0">
            <x v="289"/>
          </reference>
          <reference field="3" count="1">
            <x v="208"/>
          </reference>
          <reference field="4" count="1" selected="0">
            <x v="200"/>
          </reference>
        </references>
      </pivotArea>
    </format>
    <format dxfId="9336">
      <pivotArea dataOnly="0" labelOnly="1" outline="0" fieldPosition="0">
        <references count="3">
          <reference field="0" count="1" selected="0">
            <x v="290"/>
          </reference>
          <reference field="3" count="1">
            <x v="209"/>
          </reference>
          <reference field="4" count="1" selected="0">
            <x v="201"/>
          </reference>
        </references>
      </pivotArea>
    </format>
    <format dxfId="9335">
      <pivotArea dataOnly="0" labelOnly="1" outline="0" fieldPosition="0">
        <references count="3">
          <reference field="0" count="1" selected="0">
            <x v="291"/>
          </reference>
          <reference field="3" count="1">
            <x v="210"/>
          </reference>
          <reference field="4" count="1" selected="0">
            <x v="202"/>
          </reference>
        </references>
      </pivotArea>
    </format>
    <format dxfId="9334">
      <pivotArea dataOnly="0" labelOnly="1" outline="0" fieldPosition="0">
        <references count="3">
          <reference field="0" count="1" selected="0">
            <x v="292"/>
          </reference>
          <reference field="3" count="1">
            <x v="211"/>
          </reference>
          <reference field="4" count="1" selected="0">
            <x v="203"/>
          </reference>
        </references>
      </pivotArea>
    </format>
    <format dxfId="9333">
      <pivotArea dataOnly="0" labelOnly="1" outline="0" fieldPosition="0">
        <references count="3">
          <reference field="0" count="1" selected="0">
            <x v="293"/>
          </reference>
          <reference field="3" count="1">
            <x v="212"/>
          </reference>
          <reference field="4" count="1" selected="0">
            <x v="204"/>
          </reference>
        </references>
      </pivotArea>
    </format>
    <format dxfId="9332">
      <pivotArea dataOnly="0" labelOnly="1" outline="0" fieldPosition="0">
        <references count="3">
          <reference field="0" count="1" selected="0">
            <x v="294"/>
          </reference>
          <reference field="3" count="1">
            <x v="213"/>
          </reference>
          <reference field="4" count="1" selected="0">
            <x v="205"/>
          </reference>
        </references>
      </pivotArea>
    </format>
    <format dxfId="9331">
      <pivotArea dataOnly="0" labelOnly="1" outline="0" fieldPosition="0">
        <references count="3">
          <reference field="0" count="1" selected="0">
            <x v="295"/>
          </reference>
          <reference field="3" count="1">
            <x v="214"/>
          </reference>
          <reference field="4" count="1" selected="0">
            <x v="206"/>
          </reference>
        </references>
      </pivotArea>
    </format>
    <format dxfId="9330">
      <pivotArea dataOnly="0" labelOnly="1" outline="0" fieldPosition="0">
        <references count="3">
          <reference field="0" count="1" selected="0">
            <x v="296"/>
          </reference>
          <reference field="3" count="1">
            <x v="215"/>
          </reference>
          <reference field="4" count="1" selected="0">
            <x v="207"/>
          </reference>
        </references>
      </pivotArea>
    </format>
    <format dxfId="9329">
      <pivotArea dataOnly="0" labelOnly="1" outline="0" fieldPosition="0">
        <references count="3">
          <reference field="0" count="1" selected="0">
            <x v="297"/>
          </reference>
          <reference field="3" count="1">
            <x v="216"/>
          </reference>
          <reference field="4" count="1" selected="0">
            <x v="208"/>
          </reference>
        </references>
      </pivotArea>
    </format>
    <format dxfId="9328">
      <pivotArea dataOnly="0" labelOnly="1" outline="0" fieldPosition="0">
        <references count="3">
          <reference field="0" count="1" selected="0">
            <x v="298"/>
          </reference>
          <reference field="3" count="1">
            <x v="217"/>
          </reference>
          <reference field="4" count="1" selected="0">
            <x v="209"/>
          </reference>
        </references>
      </pivotArea>
    </format>
    <format dxfId="9327">
      <pivotArea dataOnly="0" labelOnly="1" outline="0" fieldPosition="0">
        <references count="3">
          <reference field="0" count="1" selected="0">
            <x v="299"/>
          </reference>
          <reference field="3" count="1">
            <x v="218"/>
          </reference>
          <reference field="4" count="1" selected="0">
            <x v="210"/>
          </reference>
        </references>
      </pivotArea>
    </format>
    <format dxfId="9326">
      <pivotArea dataOnly="0" labelOnly="1" outline="0" fieldPosition="0">
        <references count="3">
          <reference field="0" count="1" selected="0">
            <x v="300"/>
          </reference>
          <reference field="3" count="1">
            <x v="219"/>
          </reference>
          <reference field="4" count="1" selected="0">
            <x v="211"/>
          </reference>
        </references>
      </pivotArea>
    </format>
    <format dxfId="9325">
      <pivotArea dataOnly="0" labelOnly="1" outline="0" fieldPosition="0">
        <references count="3">
          <reference field="0" count="1" selected="0">
            <x v="301"/>
          </reference>
          <reference field="3" count="1">
            <x v="220"/>
          </reference>
          <reference field="4" count="1" selected="0">
            <x v="212"/>
          </reference>
        </references>
      </pivotArea>
    </format>
    <format dxfId="9324">
      <pivotArea dataOnly="0" labelOnly="1" outline="0" fieldPosition="0">
        <references count="3">
          <reference field="0" count="1" selected="0">
            <x v="302"/>
          </reference>
          <reference field="3" count="1">
            <x v="221"/>
          </reference>
          <reference field="4" count="1" selected="0">
            <x v="213"/>
          </reference>
        </references>
      </pivotArea>
    </format>
    <format dxfId="9323">
      <pivotArea dataOnly="0" labelOnly="1" outline="0" fieldPosition="0">
        <references count="3">
          <reference field="0" count="1" selected="0">
            <x v="303"/>
          </reference>
          <reference field="3" count="1">
            <x v="222"/>
          </reference>
          <reference field="4" count="1" selected="0">
            <x v="214"/>
          </reference>
        </references>
      </pivotArea>
    </format>
    <format dxfId="9322">
      <pivotArea dataOnly="0" labelOnly="1" outline="0" fieldPosition="0">
        <references count="3">
          <reference field="0" count="1" selected="0">
            <x v="304"/>
          </reference>
          <reference field="3" count="1">
            <x v="223"/>
          </reference>
          <reference field="4" count="1" selected="0">
            <x v="215"/>
          </reference>
        </references>
      </pivotArea>
    </format>
    <format dxfId="9321">
      <pivotArea dataOnly="0" labelOnly="1" outline="0" fieldPosition="0">
        <references count="3">
          <reference field="0" count="1" selected="0">
            <x v="305"/>
          </reference>
          <reference field="3" count="1">
            <x v="224"/>
          </reference>
          <reference field="4" count="1" selected="0">
            <x v="216"/>
          </reference>
        </references>
      </pivotArea>
    </format>
    <format dxfId="9320">
      <pivotArea dataOnly="0" labelOnly="1" outline="0" fieldPosition="0">
        <references count="3">
          <reference field="0" count="1" selected="0">
            <x v="306"/>
          </reference>
          <reference field="3" count="1">
            <x v="225"/>
          </reference>
          <reference field="4" count="1" selected="0">
            <x v="217"/>
          </reference>
        </references>
      </pivotArea>
    </format>
    <format dxfId="9319">
      <pivotArea dataOnly="0" labelOnly="1" outline="0" fieldPosition="0">
        <references count="3">
          <reference field="0" count="1" selected="0">
            <x v="307"/>
          </reference>
          <reference field="3" count="1">
            <x v="226"/>
          </reference>
          <reference field="4" count="1" selected="0">
            <x v="218"/>
          </reference>
        </references>
      </pivotArea>
    </format>
    <format dxfId="9318">
      <pivotArea dataOnly="0" labelOnly="1" outline="0" fieldPosition="0">
        <references count="3">
          <reference field="0" count="1" selected="0">
            <x v="308"/>
          </reference>
          <reference field="3" count="1">
            <x v="227"/>
          </reference>
          <reference field="4" count="1" selected="0">
            <x v="219"/>
          </reference>
        </references>
      </pivotArea>
    </format>
    <format dxfId="9317">
      <pivotArea dataOnly="0" labelOnly="1" outline="0" fieldPosition="0">
        <references count="3">
          <reference field="0" count="1" selected="0">
            <x v="309"/>
          </reference>
          <reference field="3" count="1">
            <x v="228"/>
          </reference>
          <reference field="4" count="1" selected="0">
            <x v="220"/>
          </reference>
        </references>
      </pivotArea>
    </format>
    <format dxfId="9316">
      <pivotArea dataOnly="0" labelOnly="1" outline="0" fieldPosition="0">
        <references count="3">
          <reference field="0" count="1" selected="0">
            <x v="310"/>
          </reference>
          <reference field="3" count="1">
            <x v="229"/>
          </reference>
          <reference field="4" count="1" selected="0">
            <x v="221"/>
          </reference>
        </references>
      </pivotArea>
    </format>
    <format dxfId="9315">
      <pivotArea dataOnly="0" labelOnly="1" outline="0" fieldPosition="0">
        <references count="3">
          <reference field="0" count="1" selected="0">
            <x v="311"/>
          </reference>
          <reference field="3" count="1">
            <x v="230"/>
          </reference>
          <reference field="4" count="1" selected="0">
            <x v="222"/>
          </reference>
        </references>
      </pivotArea>
    </format>
    <format dxfId="9314">
      <pivotArea dataOnly="0" labelOnly="1" outline="0" fieldPosition="0">
        <references count="3">
          <reference field="0" count="1" selected="0">
            <x v="312"/>
          </reference>
          <reference field="3" count="1">
            <x v="231"/>
          </reference>
          <reference field="4" count="1" selected="0">
            <x v="223"/>
          </reference>
        </references>
      </pivotArea>
    </format>
    <format dxfId="9313">
      <pivotArea dataOnly="0" labelOnly="1" outline="0" fieldPosition="0">
        <references count="3">
          <reference field="0" count="1" selected="0">
            <x v="313"/>
          </reference>
          <reference field="3" count="1">
            <x v="232"/>
          </reference>
          <reference field="4" count="1" selected="0">
            <x v="224"/>
          </reference>
        </references>
      </pivotArea>
    </format>
    <format dxfId="9312">
      <pivotArea dataOnly="0" labelOnly="1" outline="0" fieldPosition="0">
        <references count="3">
          <reference field="0" count="1" selected="0">
            <x v="314"/>
          </reference>
          <reference field="3" count="1">
            <x v="233"/>
          </reference>
          <reference field="4" count="1" selected="0">
            <x v="225"/>
          </reference>
        </references>
      </pivotArea>
    </format>
    <format dxfId="9311">
      <pivotArea dataOnly="0" labelOnly="1" outline="0" fieldPosition="0">
        <references count="3">
          <reference field="0" count="1" selected="0">
            <x v="315"/>
          </reference>
          <reference field="3" count="1">
            <x v="234"/>
          </reference>
          <reference field="4" count="1" selected="0">
            <x v="226"/>
          </reference>
        </references>
      </pivotArea>
    </format>
    <format dxfId="9310">
      <pivotArea dataOnly="0" labelOnly="1" outline="0" fieldPosition="0">
        <references count="3">
          <reference field="0" count="1" selected="0">
            <x v="316"/>
          </reference>
          <reference field="3" count="1">
            <x v="235"/>
          </reference>
          <reference field="4" count="1" selected="0">
            <x v="227"/>
          </reference>
        </references>
      </pivotArea>
    </format>
    <format dxfId="9309">
      <pivotArea dataOnly="0" labelOnly="1" outline="0" fieldPosition="0">
        <references count="3">
          <reference field="0" count="1" selected="0">
            <x v="317"/>
          </reference>
          <reference field="3" count="1">
            <x v="236"/>
          </reference>
          <reference field="4" count="1" selected="0">
            <x v="228"/>
          </reference>
        </references>
      </pivotArea>
    </format>
    <format dxfId="9308">
      <pivotArea dataOnly="0" labelOnly="1" outline="0" fieldPosition="0">
        <references count="3">
          <reference field="0" count="1" selected="0">
            <x v="318"/>
          </reference>
          <reference field="3" count="1">
            <x v="237"/>
          </reference>
          <reference field="4" count="1" selected="0">
            <x v="229"/>
          </reference>
        </references>
      </pivotArea>
    </format>
    <format dxfId="9307">
      <pivotArea dataOnly="0" labelOnly="1" outline="0" fieldPosition="0">
        <references count="3">
          <reference field="0" count="1" selected="0">
            <x v="319"/>
          </reference>
          <reference field="3" count="1">
            <x v="238"/>
          </reference>
          <reference field="4" count="1" selected="0">
            <x v="230"/>
          </reference>
        </references>
      </pivotArea>
    </format>
    <format dxfId="9306">
      <pivotArea dataOnly="0" labelOnly="1" outline="0" fieldPosition="0">
        <references count="3">
          <reference field="0" count="1" selected="0">
            <x v="320"/>
          </reference>
          <reference field="3" count="1">
            <x v="239"/>
          </reference>
          <reference field="4" count="1" selected="0">
            <x v="231"/>
          </reference>
        </references>
      </pivotArea>
    </format>
    <format dxfId="9305">
      <pivotArea dataOnly="0" labelOnly="1" outline="0" fieldPosition="0">
        <references count="3">
          <reference field="0" count="1" selected="0">
            <x v="321"/>
          </reference>
          <reference field="3" count="1">
            <x v="240"/>
          </reference>
          <reference field="4" count="1" selected="0">
            <x v="232"/>
          </reference>
        </references>
      </pivotArea>
    </format>
    <format dxfId="9304">
      <pivotArea dataOnly="0" labelOnly="1" outline="0" fieldPosition="0">
        <references count="3">
          <reference field="0" count="1" selected="0">
            <x v="322"/>
          </reference>
          <reference field="3" count="1">
            <x v="241"/>
          </reference>
          <reference field="4" count="1" selected="0">
            <x v="233"/>
          </reference>
        </references>
      </pivotArea>
    </format>
    <format dxfId="9303">
      <pivotArea dataOnly="0" labelOnly="1" outline="0" fieldPosition="0">
        <references count="3">
          <reference field="0" count="1" selected="0">
            <x v="323"/>
          </reference>
          <reference field="3" count="1">
            <x v="242"/>
          </reference>
          <reference field="4" count="1" selected="0">
            <x v="234"/>
          </reference>
        </references>
      </pivotArea>
    </format>
    <format dxfId="9302">
      <pivotArea dataOnly="0" labelOnly="1" outline="0" fieldPosition="0">
        <references count="3">
          <reference field="0" count="1" selected="0">
            <x v="324"/>
          </reference>
          <reference field="3" count="1">
            <x v="243"/>
          </reference>
          <reference field="4" count="1" selected="0">
            <x v="235"/>
          </reference>
        </references>
      </pivotArea>
    </format>
    <format dxfId="9301">
      <pivotArea dataOnly="0" labelOnly="1" outline="0" fieldPosition="0">
        <references count="3">
          <reference field="0" count="1" selected="0">
            <x v="325"/>
          </reference>
          <reference field="3" count="1">
            <x v="244"/>
          </reference>
          <reference field="4" count="1" selected="0">
            <x v="236"/>
          </reference>
        </references>
      </pivotArea>
    </format>
    <format dxfId="9300">
      <pivotArea dataOnly="0" labelOnly="1" outline="0" fieldPosition="0">
        <references count="3">
          <reference field="0" count="1" selected="0">
            <x v="326"/>
          </reference>
          <reference field="3" count="1">
            <x v="245"/>
          </reference>
          <reference field="4" count="1" selected="0">
            <x v="237"/>
          </reference>
        </references>
      </pivotArea>
    </format>
    <format dxfId="9299">
      <pivotArea dataOnly="0" labelOnly="1" outline="0" fieldPosition="0">
        <references count="3">
          <reference field="0" count="1" selected="0">
            <x v="327"/>
          </reference>
          <reference field="3" count="1">
            <x v="246"/>
          </reference>
          <reference field="4" count="1" selected="0">
            <x v="238"/>
          </reference>
        </references>
      </pivotArea>
    </format>
    <format dxfId="9298">
      <pivotArea dataOnly="0" labelOnly="1" outline="0" fieldPosition="0">
        <references count="3">
          <reference field="0" count="1" selected="0">
            <x v="328"/>
          </reference>
          <reference field="3" count="1">
            <x v="247"/>
          </reference>
          <reference field="4" count="1" selected="0">
            <x v="239"/>
          </reference>
        </references>
      </pivotArea>
    </format>
    <format dxfId="9297">
      <pivotArea dataOnly="0" labelOnly="1" outline="0" fieldPosition="0">
        <references count="3">
          <reference field="0" count="1" selected="0">
            <x v="329"/>
          </reference>
          <reference field="3" count="1">
            <x v="248"/>
          </reference>
          <reference field="4" count="1" selected="0">
            <x v="240"/>
          </reference>
        </references>
      </pivotArea>
    </format>
    <format dxfId="9296">
      <pivotArea dataOnly="0" labelOnly="1" outline="0" fieldPosition="0">
        <references count="3">
          <reference field="0" count="1" selected="0">
            <x v="330"/>
          </reference>
          <reference field="3" count="1">
            <x v="249"/>
          </reference>
          <reference field="4" count="1" selected="0">
            <x v="241"/>
          </reference>
        </references>
      </pivotArea>
    </format>
    <format dxfId="9295">
      <pivotArea dataOnly="0" labelOnly="1" outline="0" fieldPosition="0">
        <references count="3">
          <reference field="0" count="1" selected="0">
            <x v="331"/>
          </reference>
          <reference field="3" count="1">
            <x v="250"/>
          </reference>
          <reference field="4" count="1" selected="0">
            <x v="242"/>
          </reference>
        </references>
      </pivotArea>
    </format>
    <format dxfId="9294">
      <pivotArea dataOnly="0" labelOnly="1" outline="0" fieldPosition="0">
        <references count="3">
          <reference field="0" count="1" selected="0">
            <x v="332"/>
          </reference>
          <reference field="3" count="1">
            <x v="251"/>
          </reference>
          <reference field="4" count="1" selected="0">
            <x v="243"/>
          </reference>
        </references>
      </pivotArea>
    </format>
    <format dxfId="9293">
      <pivotArea dataOnly="0" labelOnly="1" outline="0" fieldPosition="0">
        <references count="3">
          <reference field="0" count="1" selected="0">
            <x v="333"/>
          </reference>
          <reference field="3" count="1">
            <x v="252"/>
          </reference>
          <reference field="4" count="1" selected="0">
            <x v="244"/>
          </reference>
        </references>
      </pivotArea>
    </format>
    <format dxfId="9292">
      <pivotArea dataOnly="0" labelOnly="1" outline="0" fieldPosition="0">
        <references count="3">
          <reference field="0" count="1" selected="0">
            <x v="334"/>
          </reference>
          <reference field="3" count="1">
            <x v="253"/>
          </reference>
          <reference field="4" count="1" selected="0">
            <x v="245"/>
          </reference>
        </references>
      </pivotArea>
    </format>
    <format dxfId="9291">
      <pivotArea dataOnly="0" labelOnly="1" outline="0" fieldPosition="0">
        <references count="3">
          <reference field="0" count="1" selected="0">
            <x v="335"/>
          </reference>
          <reference field="3" count="1">
            <x v="254"/>
          </reference>
          <reference field="4" count="1" selected="0">
            <x v="246"/>
          </reference>
        </references>
      </pivotArea>
    </format>
    <format dxfId="9290">
      <pivotArea dataOnly="0" labelOnly="1" outline="0" fieldPosition="0">
        <references count="3">
          <reference field="0" count="1" selected="0">
            <x v="336"/>
          </reference>
          <reference field="3" count="1">
            <x v="255"/>
          </reference>
          <reference field="4" count="1" selected="0">
            <x v="247"/>
          </reference>
        </references>
      </pivotArea>
    </format>
    <format dxfId="9289">
      <pivotArea dataOnly="0" labelOnly="1" outline="0" fieldPosition="0">
        <references count="3">
          <reference field="0" count="1" selected="0">
            <x v="337"/>
          </reference>
          <reference field="3" count="1">
            <x v="256"/>
          </reference>
          <reference field="4" count="1" selected="0">
            <x v="248"/>
          </reference>
        </references>
      </pivotArea>
    </format>
    <format dxfId="9288">
      <pivotArea dataOnly="0" labelOnly="1" outline="0" fieldPosition="0">
        <references count="3">
          <reference field="0" count="1" selected="0">
            <x v="390"/>
          </reference>
          <reference field="3" count="1">
            <x v="257"/>
          </reference>
          <reference field="4" count="1" selected="0">
            <x v="249"/>
          </reference>
        </references>
      </pivotArea>
    </format>
    <format dxfId="9287">
      <pivotArea dataOnly="0" labelOnly="1" outline="0" fieldPosition="0">
        <references count="3">
          <reference field="0" count="1" selected="0">
            <x v="338"/>
          </reference>
          <reference field="3" count="1">
            <x v="258"/>
          </reference>
          <reference field="4" count="1" selected="0">
            <x v="250"/>
          </reference>
        </references>
      </pivotArea>
    </format>
    <format dxfId="9286">
      <pivotArea dataOnly="0" labelOnly="1" outline="0" fieldPosition="0">
        <references count="3">
          <reference field="0" count="1" selected="0">
            <x v="339"/>
          </reference>
          <reference field="3" count="1">
            <x v="259"/>
          </reference>
          <reference field="4" count="1" selected="0">
            <x v="251"/>
          </reference>
        </references>
      </pivotArea>
    </format>
    <format dxfId="9285">
      <pivotArea dataOnly="0" labelOnly="1" outline="0" fieldPosition="0">
        <references count="3">
          <reference field="0" count="1" selected="0">
            <x v="343"/>
          </reference>
          <reference field="3" count="1">
            <x v="260"/>
          </reference>
          <reference field="4" count="1" selected="0">
            <x v="252"/>
          </reference>
        </references>
      </pivotArea>
    </format>
    <format dxfId="9284">
      <pivotArea dataOnly="0" labelOnly="1" outline="0" fieldPosition="0">
        <references count="3">
          <reference field="0" count="1" selected="0">
            <x v="344"/>
          </reference>
          <reference field="3" count="1">
            <x v="261"/>
          </reference>
          <reference field="4" count="1" selected="0">
            <x v="253"/>
          </reference>
        </references>
      </pivotArea>
    </format>
    <format dxfId="9283">
      <pivotArea dataOnly="0" labelOnly="1" outline="0" fieldPosition="0">
        <references count="3">
          <reference field="0" count="1" selected="0">
            <x v="345"/>
          </reference>
          <reference field="3" count="1">
            <x v="262"/>
          </reference>
          <reference field="4" count="1" selected="0">
            <x v="254"/>
          </reference>
        </references>
      </pivotArea>
    </format>
    <format dxfId="9282">
      <pivotArea dataOnly="0" labelOnly="1" outline="0" fieldPosition="0">
        <references count="3">
          <reference field="0" count="1" selected="0">
            <x v="346"/>
          </reference>
          <reference field="3" count="1">
            <x v="263"/>
          </reference>
          <reference field="4" count="1" selected="0">
            <x v="255"/>
          </reference>
        </references>
      </pivotArea>
    </format>
    <format dxfId="9281">
      <pivotArea dataOnly="0" labelOnly="1" outline="0" fieldPosition="0">
        <references count="3">
          <reference field="0" count="1" selected="0">
            <x v="347"/>
          </reference>
          <reference field="3" count="1">
            <x v="264"/>
          </reference>
          <reference field="4" count="1" selected="0">
            <x v="256"/>
          </reference>
        </references>
      </pivotArea>
    </format>
    <format dxfId="9280">
      <pivotArea dataOnly="0" labelOnly="1" outline="0" fieldPosition="0">
        <references count="3">
          <reference field="0" count="1" selected="0">
            <x v="348"/>
          </reference>
          <reference field="3" count="1">
            <x v="265"/>
          </reference>
          <reference field="4" count="1" selected="0">
            <x v="257"/>
          </reference>
        </references>
      </pivotArea>
    </format>
    <format dxfId="9279">
      <pivotArea dataOnly="0" labelOnly="1" outline="0" fieldPosition="0">
        <references count="3">
          <reference field="0" count="1" selected="0">
            <x v="349"/>
          </reference>
          <reference field="3" count="1">
            <x v="266"/>
          </reference>
          <reference field="4" count="1" selected="0">
            <x v="258"/>
          </reference>
        </references>
      </pivotArea>
    </format>
    <format dxfId="9278">
      <pivotArea dataOnly="0" labelOnly="1" outline="0" fieldPosition="0">
        <references count="3">
          <reference field="0" count="1" selected="0">
            <x v="223"/>
          </reference>
          <reference field="3" count="1">
            <x v="267"/>
          </reference>
          <reference field="4" count="1" selected="0">
            <x v="259"/>
          </reference>
        </references>
      </pivotArea>
    </format>
    <format dxfId="9277">
      <pivotArea dataOnly="0" labelOnly="1" outline="0" fieldPosition="0">
        <references count="3">
          <reference field="0" count="1" selected="0">
            <x v="224"/>
          </reference>
          <reference field="3" count="1">
            <x v="268"/>
          </reference>
          <reference field="4" count="1" selected="0">
            <x v="260"/>
          </reference>
        </references>
      </pivotArea>
    </format>
    <format dxfId="9276">
      <pivotArea dataOnly="0" labelOnly="1" outline="0" fieldPosition="0">
        <references count="3">
          <reference field="0" count="1" selected="0">
            <x v="225"/>
          </reference>
          <reference field="3" count="1">
            <x v="269"/>
          </reference>
          <reference field="4" count="1" selected="0">
            <x v="261"/>
          </reference>
        </references>
      </pivotArea>
    </format>
    <format dxfId="9275">
      <pivotArea dataOnly="0" labelOnly="1" outline="0" fieldPosition="0">
        <references count="3">
          <reference field="0" count="1" selected="0">
            <x v="182"/>
          </reference>
          <reference field="3" count="1">
            <x v="272"/>
          </reference>
          <reference field="4" count="1" selected="0">
            <x v="263"/>
          </reference>
        </references>
      </pivotArea>
    </format>
    <format dxfId="9274">
      <pivotArea dataOnly="0" labelOnly="1" outline="0" fieldPosition="0">
        <references count="3">
          <reference field="0" count="1" selected="0">
            <x v="174"/>
          </reference>
          <reference field="3" count="1">
            <x v="273"/>
          </reference>
          <reference field="4" count="1" selected="0">
            <x v="264"/>
          </reference>
        </references>
      </pivotArea>
    </format>
    <format dxfId="9273">
      <pivotArea dataOnly="0" labelOnly="1" outline="0" fieldPosition="0">
        <references count="3">
          <reference field="0" count="1" selected="0">
            <x v="175"/>
          </reference>
          <reference field="3" count="1">
            <x v="274"/>
          </reference>
          <reference field="4" count="1" selected="0">
            <x v="265"/>
          </reference>
        </references>
      </pivotArea>
    </format>
    <format dxfId="9272">
      <pivotArea dataOnly="0" labelOnly="1" outline="0" fieldPosition="0">
        <references count="3">
          <reference field="0" count="1" selected="0">
            <x v="183"/>
          </reference>
          <reference field="3" count="1">
            <x v="276"/>
          </reference>
          <reference field="4" count="1" selected="0">
            <x v="267"/>
          </reference>
        </references>
      </pivotArea>
    </format>
    <format dxfId="9271">
      <pivotArea dataOnly="0" labelOnly="1" outline="0" fieldPosition="0">
        <references count="3">
          <reference field="0" count="1" selected="0">
            <x v="184"/>
          </reference>
          <reference field="3" count="1">
            <x v="277"/>
          </reference>
          <reference field="4" count="1" selected="0">
            <x v="268"/>
          </reference>
        </references>
      </pivotArea>
    </format>
    <format dxfId="9270">
      <pivotArea dataOnly="0" labelOnly="1" outline="0" fieldPosition="0">
        <references count="3">
          <reference field="0" count="1" selected="0">
            <x v="185"/>
          </reference>
          <reference field="3" count="1">
            <x v="278"/>
          </reference>
          <reference field="4" count="1" selected="0">
            <x v="269"/>
          </reference>
        </references>
      </pivotArea>
    </format>
    <format dxfId="9269">
      <pivotArea dataOnly="0" labelOnly="1" outline="0" fieldPosition="0">
        <references count="3">
          <reference field="0" count="1" selected="0">
            <x v="186"/>
          </reference>
          <reference field="3" count="1">
            <x v="279"/>
          </reference>
          <reference field="4" count="1" selected="0">
            <x v="270"/>
          </reference>
        </references>
      </pivotArea>
    </format>
    <format dxfId="9268">
      <pivotArea dataOnly="0" labelOnly="1" outline="0" fieldPosition="0">
        <references count="3">
          <reference field="0" count="1" selected="0">
            <x v="187"/>
          </reference>
          <reference field="3" count="1">
            <x v="280"/>
          </reference>
          <reference field="4" count="1" selected="0">
            <x v="271"/>
          </reference>
        </references>
      </pivotArea>
    </format>
    <format dxfId="9267">
      <pivotArea dataOnly="0" labelOnly="1" outline="0" fieldPosition="0">
        <references count="3">
          <reference field="0" count="1" selected="0">
            <x v="188"/>
          </reference>
          <reference field="3" count="1">
            <x v="281"/>
          </reference>
          <reference field="4" count="1" selected="0">
            <x v="272"/>
          </reference>
        </references>
      </pivotArea>
    </format>
    <format dxfId="9266">
      <pivotArea dataOnly="0" labelOnly="1" outline="0" fieldPosition="0">
        <references count="3">
          <reference field="0" count="1" selected="0">
            <x v="176"/>
          </reference>
          <reference field="3" count="1">
            <x v="282"/>
          </reference>
          <reference field="4" count="1" selected="0">
            <x v="273"/>
          </reference>
        </references>
      </pivotArea>
    </format>
    <format dxfId="9265">
      <pivotArea dataOnly="0" labelOnly="1" outline="0" fieldPosition="0">
        <references count="3">
          <reference field="0" count="1" selected="0">
            <x v="177"/>
          </reference>
          <reference field="3" count="1">
            <x v="283"/>
          </reference>
          <reference field="4" count="1" selected="0">
            <x v="274"/>
          </reference>
        </references>
      </pivotArea>
    </format>
    <format dxfId="9264">
      <pivotArea dataOnly="0" labelOnly="1" outline="0" fieldPosition="0">
        <references count="3">
          <reference field="0" count="1" selected="0">
            <x v="178"/>
          </reference>
          <reference field="3" count="1">
            <x v="284"/>
          </reference>
          <reference field="4" count="1" selected="0">
            <x v="275"/>
          </reference>
        </references>
      </pivotArea>
    </format>
    <format dxfId="9263">
      <pivotArea dataOnly="0" labelOnly="1" outline="0" fieldPosition="0">
        <references count="3">
          <reference field="0" count="1" selected="0">
            <x v="179"/>
          </reference>
          <reference field="3" count="1">
            <x v="285"/>
          </reference>
          <reference field="4" count="1" selected="0">
            <x v="276"/>
          </reference>
        </references>
      </pivotArea>
    </format>
    <format dxfId="9262">
      <pivotArea dataOnly="0" labelOnly="1" outline="0" fieldPosition="0">
        <references count="3">
          <reference field="0" count="1" selected="0">
            <x v="180"/>
          </reference>
          <reference field="3" count="1">
            <x v="286"/>
          </reference>
          <reference field="4" count="1" selected="0">
            <x v="277"/>
          </reference>
        </references>
      </pivotArea>
    </format>
    <format dxfId="9261">
      <pivotArea dataOnly="0" labelOnly="1" outline="0" fieldPosition="0">
        <references count="3">
          <reference field="0" count="1" selected="0">
            <x v="173"/>
          </reference>
          <reference field="3" count="1">
            <x v="287"/>
          </reference>
          <reference field="4" count="1" selected="0">
            <x v="278"/>
          </reference>
        </references>
      </pivotArea>
    </format>
    <format dxfId="9260">
      <pivotArea dataOnly="0" labelOnly="1" outline="0" fieldPosition="0">
        <references count="3">
          <reference field="0" count="1" selected="0">
            <x v="269"/>
          </reference>
          <reference field="3" count="1">
            <x v="288"/>
          </reference>
          <reference field="4" count="1" selected="0">
            <x v="279"/>
          </reference>
        </references>
      </pivotArea>
    </format>
    <format dxfId="9259">
      <pivotArea dataOnly="0" labelOnly="1" outline="0" fieldPosition="0">
        <references count="3">
          <reference field="0" count="1" selected="0">
            <x v="270"/>
          </reference>
          <reference field="3" count="1">
            <x v="289"/>
          </reference>
          <reference field="4" count="1" selected="0">
            <x v="280"/>
          </reference>
        </references>
      </pivotArea>
    </format>
    <format dxfId="9258">
      <pivotArea dataOnly="0" labelOnly="1" outline="0" fieldPosition="0">
        <references count="3">
          <reference field="0" count="1" selected="0">
            <x v="271"/>
          </reference>
          <reference field="3" count="1">
            <x v="290"/>
          </reference>
          <reference field="4" count="1" selected="0">
            <x v="281"/>
          </reference>
        </references>
      </pivotArea>
    </format>
    <format dxfId="9257">
      <pivotArea dataOnly="0" labelOnly="1" outline="0" fieldPosition="0">
        <references count="3">
          <reference field="0" count="1" selected="0">
            <x v="365"/>
          </reference>
          <reference field="3" count="1">
            <x v="291"/>
          </reference>
          <reference field="4" count="1" selected="0">
            <x v="282"/>
          </reference>
        </references>
      </pivotArea>
    </format>
    <format dxfId="9256">
      <pivotArea dataOnly="0" labelOnly="1" outline="0" fieldPosition="0">
        <references count="3">
          <reference field="0" count="1" selected="0">
            <x v="366"/>
          </reference>
          <reference field="3" count="1">
            <x v="292"/>
          </reference>
          <reference field="4" count="1" selected="0">
            <x v="283"/>
          </reference>
        </references>
      </pivotArea>
    </format>
    <format dxfId="9255">
      <pivotArea dataOnly="0" labelOnly="1" outline="0" fieldPosition="0">
        <references count="3">
          <reference field="0" count="1" selected="0">
            <x v="351"/>
          </reference>
          <reference field="3" count="1">
            <x v="293"/>
          </reference>
          <reference field="4" count="1" selected="0">
            <x v="284"/>
          </reference>
        </references>
      </pivotArea>
    </format>
    <format dxfId="9254">
      <pivotArea dataOnly="0" labelOnly="1" outline="0" fieldPosition="0">
        <references count="3">
          <reference field="0" count="1" selected="0">
            <x v="352"/>
          </reference>
          <reference field="3" count="1">
            <x v="294"/>
          </reference>
          <reference field="4" count="1" selected="0">
            <x v="285"/>
          </reference>
        </references>
      </pivotArea>
    </format>
    <format dxfId="9253">
      <pivotArea dataOnly="0" labelOnly="1" outline="0" fieldPosition="0">
        <references count="3">
          <reference field="0" count="1" selected="0">
            <x v="359"/>
          </reference>
          <reference field="3" count="1">
            <x v="295"/>
          </reference>
          <reference field="4" count="1" selected="0">
            <x v="286"/>
          </reference>
        </references>
      </pivotArea>
    </format>
    <format dxfId="9252">
      <pivotArea dataOnly="0" labelOnly="1" outline="0" fieldPosition="0">
        <references count="3">
          <reference field="0" count="1" selected="0">
            <x v="358"/>
          </reference>
          <reference field="3" count="1">
            <x v="296"/>
          </reference>
          <reference field="4" count="1" selected="0">
            <x v="287"/>
          </reference>
        </references>
      </pivotArea>
    </format>
    <format dxfId="9251">
      <pivotArea dataOnly="0" labelOnly="1" outline="0" fieldPosition="0">
        <references count="3">
          <reference field="0" count="1" selected="0">
            <x v="360"/>
          </reference>
          <reference field="3" count="1">
            <x v="297"/>
          </reference>
          <reference field="4" count="1" selected="0">
            <x v="288"/>
          </reference>
        </references>
      </pivotArea>
    </format>
    <format dxfId="9250">
      <pivotArea dataOnly="0" labelOnly="1" outline="0" fieldPosition="0">
        <references count="3">
          <reference field="0" count="1" selected="0">
            <x v="361"/>
          </reference>
          <reference field="3" count="1">
            <x v="298"/>
          </reference>
          <reference field="4" count="1" selected="0">
            <x v="289"/>
          </reference>
        </references>
      </pivotArea>
    </format>
    <format dxfId="9249">
      <pivotArea dataOnly="0" labelOnly="1" outline="0" fieldPosition="0">
        <references count="3">
          <reference field="0" count="1" selected="0">
            <x v="363"/>
          </reference>
          <reference field="3" count="1">
            <x v="299"/>
          </reference>
          <reference field="4" count="1" selected="0">
            <x v="290"/>
          </reference>
        </references>
      </pivotArea>
    </format>
    <format dxfId="9248">
      <pivotArea dataOnly="0" labelOnly="1" outline="0" fieldPosition="0">
        <references count="3">
          <reference field="0" count="1" selected="0">
            <x v="364"/>
          </reference>
          <reference field="3" count="1">
            <x v="300"/>
          </reference>
          <reference field="4" count="1" selected="0">
            <x v="291"/>
          </reference>
        </references>
      </pivotArea>
    </format>
    <format dxfId="9247">
      <pivotArea dataOnly="0" labelOnly="1" outline="0" fieldPosition="0">
        <references count="3">
          <reference field="0" count="1" selected="0">
            <x v="353"/>
          </reference>
          <reference field="3" count="1">
            <x v="301"/>
          </reference>
          <reference field="4" count="1" selected="0">
            <x v="292"/>
          </reference>
        </references>
      </pivotArea>
    </format>
    <format dxfId="9246">
      <pivotArea dataOnly="0" labelOnly="1" outline="0" fieldPosition="0">
        <references count="3">
          <reference field="0" count="1" selected="0">
            <x v="354"/>
          </reference>
          <reference field="3" count="1">
            <x v="302"/>
          </reference>
          <reference field="4" count="1" selected="0">
            <x v="293"/>
          </reference>
        </references>
      </pivotArea>
    </format>
    <format dxfId="9245">
      <pivotArea dataOnly="0" labelOnly="1" outline="0" fieldPosition="0">
        <references count="3">
          <reference field="0" count="1" selected="0">
            <x v="362"/>
          </reference>
          <reference field="3" count="1">
            <x v="303"/>
          </reference>
          <reference field="4" count="1" selected="0">
            <x v="294"/>
          </reference>
        </references>
      </pivotArea>
    </format>
    <format dxfId="9244">
      <pivotArea dataOnly="0" labelOnly="1" outline="0" fieldPosition="0">
        <references count="3">
          <reference field="0" count="1" selected="0">
            <x v="367"/>
          </reference>
          <reference field="3" count="1">
            <x v="304"/>
          </reference>
          <reference field="4" count="1" selected="0">
            <x v="295"/>
          </reference>
        </references>
      </pivotArea>
    </format>
    <format dxfId="9243">
      <pivotArea dataOnly="0" labelOnly="1" outline="0" fieldPosition="0">
        <references count="3">
          <reference field="0" count="1" selected="0">
            <x v="355"/>
          </reference>
          <reference field="3" count="1">
            <x v="305"/>
          </reference>
          <reference field="4" count="1" selected="0">
            <x v="296"/>
          </reference>
        </references>
      </pivotArea>
    </format>
    <format dxfId="9242">
      <pivotArea dataOnly="0" labelOnly="1" outline="0" fieldPosition="0">
        <references count="3">
          <reference field="0" count="1" selected="0">
            <x v="356"/>
          </reference>
          <reference field="3" count="1">
            <x v="306"/>
          </reference>
          <reference field="4" count="1" selected="0">
            <x v="297"/>
          </reference>
        </references>
      </pivotArea>
    </format>
    <format dxfId="9241">
      <pivotArea dataOnly="0" labelOnly="1" outline="0" fieldPosition="0">
        <references count="3">
          <reference field="0" count="1" selected="0">
            <x v="357"/>
          </reference>
          <reference field="3" count="1">
            <x v="307"/>
          </reference>
          <reference field="4" count="1" selected="0">
            <x v="298"/>
          </reference>
        </references>
      </pivotArea>
    </format>
    <format dxfId="9240">
      <pivotArea dataOnly="0" labelOnly="1" outline="0" fieldPosition="0">
        <references count="3">
          <reference field="0" count="1" selected="0">
            <x v="232"/>
          </reference>
          <reference field="3" count="1">
            <x v="308"/>
          </reference>
          <reference field="4" count="1" selected="0">
            <x v="299"/>
          </reference>
        </references>
      </pivotArea>
    </format>
    <format dxfId="9239">
      <pivotArea dataOnly="0" labelOnly="1" outline="0" fieldPosition="0">
        <references count="3">
          <reference field="0" count="1" selected="0">
            <x v="169"/>
          </reference>
          <reference field="3" count="1">
            <x v="309"/>
          </reference>
          <reference field="4" count="1" selected="0">
            <x v="300"/>
          </reference>
        </references>
      </pivotArea>
    </format>
    <format dxfId="9238">
      <pivotArea dataOnly="0" labelOnly="1" outline="0" fieldPosition="0">
        <references count="3">
          <reference field="0" count="1" selected="0">
            <x v="170"/>
          </reference>
          <reference field="3" count="1">
            <x v="310"/>
          </reference>
          <reference field="4" count="1" selected="0">
            <x v="301"/>
          </reference>
        </references>
      </pivotArea>
    </format>
    <format dxfId="9237">
      <pivotArea dataOnly="0" labelOnly="1" outline="0" fieldPosition="0">
        <references count="3">
          <reference field="0" count="1" selected="0">
            <x v="171"/>
          </reference>
          <reference field="3" count="1">
            <x v="311"/>
          </reference>
          <reference field="4" count="1" selected="0">
            <x v="302"/>
          </reference>
        </references>
      </pivotArea>
    </format>
    <format dxfId="9236">
      <pivotArea dataOnly="0" labelOnly="1" outline="0" fieldPosition="0">
        <references count="3">
          <reference field="0" count="1" selected="0">
            <x v="172"/>
          </reference>
          <reference field="3" count="1">
            <x v="312"/>
          </reference>
          <reference field="4" count="1" selected="0">
            <x v="303"/>
          </reference>
        </references>
      </pivotArea>
    </format>
    <format dxfId="9235">
      <pivotArea dataOnly="0" labelOnly="1" outline="0" fieldPosition="0">
        <references count="3">
          <reference field="0" count="1" selected="0">
            <x v="242"/>
          </reference>
          <reference field="3" count="1">
            <x v="313"/>
          </reference>
          <reference field="4" count="1" selected="0">
            <x v="304"/>
          </reference>
        </references>
      </pivotArea>
    </format>
    <format dxfId="9234">
      <pivotArea dataOnly="0" labelOnly="1" outline="0" fieldPosition="0">
        <references count="3">
          <reference field="0" count="1" selected="0">
            <x v="243"/>
          </reference>
          <reference field="3" count="1">
            <x v="314"/>
          </reference>
          <reference field="4" count="1" selected="0">
            <x v="305"/>
          </reference>
        </references>
      </pivotArea>
    </format>
    <format dxfId="9233">
      <pivotArea dataOnly="0" labelOnly="1" outline="0" fieldPosition="0">
        <references count="3">
          <reference field="0" count="1" selected="0">
            <x v="244"/>
          </reference>
          <reference field="3" count="1">
            <x v="315"/>
          </reference>
          <reference field="4" count="1" selected="0">
            <x v="306"/>
          </reference>
        </references>
      </pivotArea>
    </format>
    <format dxfId="9232">
      <pivotArea dataOnly="0" labelOnly="1" outline="0" fieldPosition="0">
        <references count="3">
          <reference field="0" count="1" selected="0">
            <x v="245"/>
          </reference>
          <reference field="3" count="1">
            <x v="317"/>
          </reference>
          <reference field="4" count="1" selected="0">
            <x v="308"/>
          </reference>
        </references>
      </pivotArea>
    </format>
    <format dxfId="9231">
      <pivotArea dataOnly="0" labelOnly="1" outline="0" fieldPosition="0">
        <references count="3">
          <reference field="0" count="1" selected="0">
            <x v="246"/>
          </reference>
          <reference field="3" count="1">
            <x v="318"/>
          </reference>
          <reference field="4" count="1" selected="0">
            <x v="309"/>
          </reference>
        </references>
      </pivotArea>
    </format>
    <format dxfId="9230">
      <pivotArea dataOnly="0" labelOnly="1" outline="0" fieldPosition="0">
        <references count="3">
          <reference field="0" count="1" selected="0">
            <x v="248"/>
          </reference>
          <reference field="3" count="1">
            <x v="319"/>
          </reference>
          <reference field="4" count="1" selected="0">
            <x v="310"/>
          </reference>
        </references>
      </pivotArea>
    </format>
    <format dxfId="9229">
      <pivotArea dataOnly="0" labelOnly="1" outline="0" fieldPosition="0">
        <references count="3">
          <reference field="0" count="1" selected="0">
            <x v="250"/>
          </reference>
          <reference field="3" count="1">
            <x v="320"/>
          </reference>
          <reference field="4" count="1" selected="0">
            <x v="311"/>
          </reference>
        </references>
      </pivotArea>
    </format>
    <format dxfId="9228">
      <pivotArea dataOnly="0" labelOnly="1" outline="0" fieldPosition="0">
        <references count="3">
          <reference field="0" count="1" selected="0">
            <x v="252"/>
          </reference>
          <reference field="3" count="1">
            <x v="322"/>
          </reference>
          <reference field="4" count="1" selected="0">
            <x v="312"/>
          </reference>
        </references>
      </pivotArea>
    </format>
    <format dxfId="9227">
      <pivotArea dataOnly="0" labelOnly="1" outline="0" fieldPosition="0">
        <references count="3">
          <reference field="0" count="1" selected="0">
            <x v="255"/>
          </reference>
          <reference field="3" count="1">
            <x v="321"/>
          </reference>
          <reference field="4" count="1" selected="0">
            <x v="312"/>
          </reference>
        </references>
      </pivotArea>
    </format>
    <format dxfId="9226">
      <pivotArea dataOnly="0" labelOnly="1" outline="0" fieldPosition="0">
        <references count="3">
          <reference field="0" count="1" selected="0">
            <x v="256"/>
          </reference>
          <reference field="3" count="1">
            <x v="323"/>
          </reference>
          <reference field="4" count="1" selected="0">
            <x v="313"/>
          </reference>
        </references>
      </pivotArea>
    </format>
    <format dxfId="9225">
      <pivotArea dataOnly="0" labelOnly="1" outline="0" fieldPosition="0">
        <references count="3">
          <reference field="0" count="1" selected="0">
            <x v="258"/>
          </reference>
          <reference field="3" count="1">
            <x v="324"/>
          </reference>
          <reference field="4" count="1" selected="0">
            <x v="314"/>
          </reference>
        </references>
      </pivotArea>
    </format>
    <format dxfId="9224">
      <pivotArea dataOnly="0" labelOnly="1" outline="0" fieldPosition="0">
        <references count="3">
          <reference field="0" count="1" selected="0">
            <x v="261"/>
          </reference>
          <reference field="3" count="1">
            <x v="325"/>
          </reference>
          <reference field="4" count="1" selected="0">
            <x v="315"/>
          </reference>
        </references>
      </pivotArea>
    </format>
    <format dxfId="9223">
      <pivotArea dataOnly="0" labelOnly="1" outline="0" fieldPosition="0">
        <references count="3">
          <reference field="0" count="1" selected="0">
            <x v="241"/>
          </reference>
          <reference field="3" count="1">
            <x v="326"/>
          </reference>
          <reference field="4" count="1" selected="0">
            <x v="316"/>
          </reference>
        </references>
      </pivotArea>
    </format>
    <format dxfId="9222">
      <pivotArea dataOnly="0" labelOnly="1" outline="0" fieldPosition="0">
        <references count="3">
          <reference field="0" count="1" selected="0">
            <x v="350"/>
          </reference>
          <reference field="3" count="1">
            <x v="328"/>
          </reference>
          <reference field="4" count="1" selected="0">
            <x v="318"/>
          </reference>
        </references>
      </pivotArea>
    </format>
    <format dxfId="9221">
      <pivotArea dataOnly="0" labelOnly="1" outline="0" fieldPosition="0">
        <references count="3">
          <reference field="0" count="1" selected="0">
            <x v="257"/>
          </reference>
          <reference field="3" count="1">
            <x v="329"/>
          </reference>
          <reference field="4" count="1" selected="0">
            <x v="319"/>
          </reference>
        </references>
      </pivotArea>
    </format>
    <format dxfId="9220">
      <pivotArea dataOnly="0" labelOnly="1" outline="0" fieldPosition="0">
        <references count="3">
          <reference field="0" count="1" selected="0">
            <x v="236"/>
          </reference>
          <reference field="3" count="1">
            <x v="330"/>
          </reference>
          <reference field="4" count="1" selected="0">
            <x v="320"/>
          </reference>
        </references>
      </pivotArea>
    </format>
    <format dxfId="9219">
      <pivotArea dataOnly="0" labelOnly="1" outline="0" fieldPosition="0">
        <references count="3">
          <reference field="0" count="1" selected="0">
            <x v="237"/>
          </reference>
          <reference field="3" count="1">
            <x v="331"/>
          </reference>
          <reference field="4" count="1" selected="0">
            <x v="321"/>
          </reference>
        </references>
      </pivotArea>
    </format>
    <format dxfId="9218">
      <pivotArea dataOnly="0" labelOnly="1" outline="0" fieldPosition="0">
        <references count="3">
          <reference field="0" count="1" selected="0">
            <x v="238"/>
          </reference>
          <reference field="3" count="1">
            <x v="332"/>
          </reference>
          <reference field="4" count="1" selected="0">
            <x v="322"/>
          </reference>
        </references>
      </pivotArea>
    </format>
    <format dxfId="9217">
      <pivotArea dataOnly="0" labelOnly="1" outline="0" fieldPosition="0">
        <references count="3">
          <reference field="0" count="1" selected="0">
            <x v="239"/>
          </reference>
          <reference field="3" count="1">
            <x v="333"/>
          </reference>
          <reference field="4" count="1" selected="0">
            <x v="323"/>
          </reference>
        </references>
      </pivotArea>
    </format>
    <format dxfId="9216">
      <pivotArea dataOnly="0" labelOnly="1" outline="0" fieldPosition="0">
        <references count="3">
          <reference field="0" count="1" selected="0">
            <x v="195"/>
          </reference>
          <reference field="3" count="1">
            <x v="334"/>
          </reference>
          <reference field="4" count="1" selected="0">
            <x v="324"/>
          </reference>
        </references>
      </pivotArea>
    </format>
    <format dxfId="9215">
      <pivotArea dataOnly="0" labelOnly="1" outline="0" fieldPosition="0">
        <references count="3">
          <reference field="0" count="1" selected="0">
            <x v="196"/>
          </reference>
          <reference field="3" count="1">
            <x v="335"/>
          </reference>
          <reference field="4" count="1" selected="0">
            <x v="325"/>
          </reference>
        </references>
      </pivotArea>
    </format>
    <format dxfId="9214">
      <pivotArea dataOnly="0" labelOnly="1" outline="0" fieldPosition="0">
        <references count="3">
          <reference field="0" count="1" selected="0">
            <x v="197"/>
          </reference>
          <reference field="3" count="1">
            <x v="336"/>
          </reference>
          <reference field="4" count="1" selected="0">
            <x v="326"/>
          </reference>
        </references>
      </pivotArea>
    </format>
    <format dxfId="9213">
      <pivotArea dataOnly="0" labelOnly="1" outline="0" fieldPosition="0">
        <references count="3">
          <reference field="0" count="1" selected="0">
            <x v="413"/>
          </reference>
          <reference field="3" count="1">
            <x v="337"/>
          </reference>
          <reference field="4" count="1" selected="0">
            <x v="327"/>
          </reference>
        </references>
      </pivotArea>
    </format>
    <format dxfId="9212">
      <pivotArea dataOnly="0" labelOnly="1" outline="0" fieldPosition="0">
        <references count="3">
          <reference field="0" count="1" selected="0">
            <x v="391"/>
          </reference>
          <reference field="3" count="1">
            <x v="338"/>
          </reference>
          <reference field="4" count="1" selected="0">
            <x v="328"/>
          </reference>
        </references>
      </pivotArea>
    </format>
    <format dxfId="9211">
      <pivotArea dataOnly="0" labelOnly="1" outline="0" fieldPosition="0">
        <references count="3">
          <reference field="0" count="1" selected="0">
            <x v="415"/>
          </reference>
          <reference field="3" count="1">
            <x v="339"/>
          </reference>
          <reference field="4" count="1" selected="0">
            <x v="329"/>
          </reference>
        </references>
      </pivotArea>
    </format>
    <format dxfId="9210">
      <pivotArea dataOnly="0" labelOnly="1" outline="0" fieldPosition="0">
        <references count="3">
          <reference field="0" count="1" selected="0">
            <x v="397"/>
          </reference>
          <reference field="3" count="1">
            <x v="340"/>
          </reference>
          <reference field="4" count="1" selected="0">
            <x v="330"/>
          </reference>
        </references>
      </pivotArea>
    </format>
    <format dxfId="9209">
      <pivotArea dataOnly="0" labelOnly="1" outline="0" fieldPosition="0">
        <references count="3">
          <reference field="0" count="1" selected="0">
            <x v="190"/>
          </reference>
          <reference field="3" count="1">
            <x v="341"/>
          </reference>
          <reference field="4" count="1" selected="0">
            <x v="331"/>
          </reference>
        </references>
      </pivotArea>
    </format>
    <format dxfId="9208">
      <pivotArea dataOnly="0" labelOnly="1" outline="0" fieldPosition="0">
        <references count="3">
          <reference field="0" count="1" selected="0">
            <x v="191"/>
          </reference>
          <reference field="3" count="1">
            <x v="342"/>
          </reference>
          <reference field="4" count="1" selected="0">
            <x v="332"/>
          </reference>
        </references>
      </pivotArea>
    </format>
    <format dxfId="9207">
      <pivotArea dataOnly="0" labelOnly="1" outline="0" fieldPosition="0">
        <references count="3">
          <reference field="0" count="1" selected="0">
            <x v="192"/>
          </reference>
          <reference field="3" count="1">
            <x v="343"/>
          </reference>
          <reference field="4" count="1" selected="0">
            <x v="333"/>
          </reference>
        </references>
      </pivotArea>
    </format>
    <format dxfId="9206">
      <pivotArea dataOnly="0" labelOnly="1" outline="0" fieldPosition="0">
        <references count="3">
          <reference field="0" count="1" selected="0">
            <x v="193"/>
          </reference>
          <reference field="3" count="1">
            <x v="344"/>
          </reference>
          <reference field="4" count="1" selected="0">
            <x v="334"/>
          </reference>
        </references>
      </pivotArea>
    </format>
    <format dxfId="9205">
      <pivotArea dataOnly="0" labelOnly="1" outline="0" fieldPosition="0">
        <references count="3">
          <reference field="0" count="1" selected="0">
            <x v="194"/>
          </reference>
          <reference field="3" count="1">
            <x v="345"/>
          </reference>
          <reference field="4" count="1" selected="0">
            <x v="335"/>
          </reference>
        </references>
      </pivotArea>
    </format>
    <format dxfId="9204">
      <pivotArea dataOnly="0" labelOnly="1" outline="0" fieldPosition="0">
        <references count="3">
          <reference field="0" count="1" selected="0">
            <x v="59"/>
          </reference>
          <reference field="3" count="1">
            <x v="346"/>
          </reference>
          <reference field="4" count="1" selected="0">
            <x v="336"/>
          </reference>
        </references>
      </pivotArea>
    </format>
    <format dxfId="9203">
      <pivotArea dataOnly="0" labelOnly="1" outline="0" fieldPosition="0">
        <references count="3">
          <reference field="0" count="1" selected="0">
            <x v="74"/>
          </reference>
          <reference field="3" count="1">
            <x v="347"/>
          </reference>
          <reference field="4" count="1" selected="0">
            <x v="336"/>
          </reference>
        </references>
      </pivotArea>
    </format>
    <format dxfId="9202">
      <pivotArea dataOnly="0" labelOnly="1" outline="0" fieldPosition="0">
        <references count="3">
          <reference field="0" count="1" selected="0">
            <x v="230"/>
          </reference>
          <reference field="3" count="1">
            <x v="348"/>
          </reference>
          <reference field="4" count="1" selected="0">
            <x v="337"/>
          </reference>
        </references>
      </pivotArea>
    </format>
    <format dxfId="9201">
      <pivotArea dataOnly="0" labelOnly="1" outline="0" fieldPosition="0">
        <references count="3">
          <reference field="0" count="1" selected="0">
            <x v="231"/>
          </reference>
          <reference field="3" count="1">
            <x v="349"/>
          </reference>
          <reference field="4" count="1" selected="0">
            <x v="338"/>
          </reference>
        </references>
      </pivotArea>
    </format>
    <format dxfId="9200">
      <pivotArea dataOnly="0" labelOnly="1" outline="0" fieldPosition="0">
        <references count="3">
          <reference field="0" count="1" selected="0">
            <x v="240"/>
          </reference>
          <reference field="3" count="1">
            <x v="350"/>
          </reference>
          <reference field="4" count="1" selected="0">
            <x v="339"/>
          </reference>
        </references>
      </pivotArea>
    </format>
    <format dxfId="9199">
      <pivotArea dataOnly="0" labelOnly="1" outline="0" fieldPosition="0">
        <references count="3">
          <reference field="0" count="1" selected="0">
            <x v="207"/>
          </reference>
          <reference field="3" count="1">
            <x v="351"/>
          </reference>
          <reference field="4" count="1" selected="0">
            <x v="340"/>
          </reference>
        </references>
      </pivotArea>
    </format>
    <format dxfId="9198">
      <pivotArea dataOnly="0" labelOnly="1" outline="0" fieldPosition="0">
        <references count="3">
          <reference field="0" count="1" selected="0">
            <x v="119"/>
          </reference>
          <reference field="3" count="1">
            <x v="352"/>
          </reference>
          <reference field="4" count="1" selected="0">
            <x v="341"/>
          </reference>
        </references>
      </pivotArea>
    </format>
    <format dxfId="9197">
      <pivotArea dataOnly="0" labelOnly="1" outline="0" fieldPosition="0">
        <references count="3">
          <reference field="0" count="1" selected="0">
            <x v="233"/>
          </reference>
          <reference field="3" count="1">
            <x v="353"/>
          </reference>
          <reference field="4" count="1" selected="0">
            <x v="342"/>
          </reference>
        </references>
      </pivotArea>
    </format>
    <format dxfId="9196">
      <pivotArea dataOnly="0" labelOnly="1" outline="0" fieldPosition="0">
        <references count="3">
          <reference field="0" count="1" selected="0">
            <x v="2"/>
          </reference>
          <reference field="3" count="1">
            <x v="354"/>
          </reference>
          <reference field="4" count="1" selected="0">
            <x v="343"/>
          </reference>
        </references>
      </pivotArea>
    </format>
    <format dxfId="9195">
      <pivotArea dataOnly="0" labelOnly="1" outline="0" fieldPosition="0">
        <references count="3">
          <reference field="0" count="1" selected="0">
            <x v="3"/>
          </reference>
          <reference field="3" count="1">
            <x v="355"/>
          </reference>
          <reference field="4" count="1" selected="0">
            <x v="344"/>
          </reference>
        </references>
      </pivotArea>
    </format>
    <format dxfId="9194">
      <pivotArea dataOnly="0" labelOnly="1" outline="0" fieldPosition="0">
        <references count="3">
          <reference field="0" count="1" selected="0">
            <x v="4"/>
          </reference>
          <reference field="3" count="1">
            <x v="356"/>
          </reference>
          <reference field="4" count="1" selected="0">
            <x v="345"/>
          </reference>
        </references>
      </pivotArea>
    </format>
    <format dxfId="9193">
      <pivotArea dataOnly="0" labelOnly="1" outline="0" fieldPosition="0">
        <references count="3">
          <reference field="0" count="1" selected="0">
            <x v="5"/>
          </reference>
          <reference field="3" count="1">
            <x v="357"/>
          </reference>
          <reference field="4" count="1" selected="0">
            <x v="346"/>
          </reference>
        </references>
      </pivotArea>
    </format>
    <format dxfId="9192">
      <pivotArea dataOnly="0" labelOnly="1" outline="0" fieldPosition="0">
        <references count="3">
          <reference field="0" count="1" selected="0">
            <x v="6"/>
          </reference>
          <reference field="3" count="1">
            <x v="358"/>
          </reference>
          <reference field="4" count="1" selected="0">
            <x v="347"/>
          </reference>
        </references>
      </pivotArea>
    </format>
    <format dxfId="9191">
      <pivotArea dataOnly="0" labelOnly="1" outline="0" fieldPosition="0">
        <references count="3">
          <reference field="0" count="1" selected="0">
            <x v="7"/>
          </reference>
          <reference field="3" count="1">
            <x v="359"/>
          </reference>
          <reference field="4" count="1" selected="0">
            <x v="348"/>
          </reference>
        </references>
      </pivotArea>
    </format>
    <format dxfId="9190">
      <pivotArea dataOnly="0" labelOnly="1" outline="0" fieldPosition="0">
        <references count="3">
          <reference field="0" count="1" selected="0">
            <x v="8"/>
          </reference>
          <reference field="3" count="1">
            <x v="360"/>
          </reference>
          <reference field="4" count="1" selected="0">
            <x v="349"/>
          </reference>
        </references>
      </pivotArea>
    </format>
    <format dxfId="9189">
      <pivotArea dataOnly="0" labelOnly="1" outline="0" fieldPosition="0">
        <references count="3">
          <reference field="0" count="1" selected="0">
            <x v="9"/>
          </reference>
          <reference field="3" count="1">
            <x v="361"/>
          </reference>
          <reference field="4" count="1" selected="0">
            <x v="350"/>
          </reference>
        </references>
      </pivotArea>
    </format>
    <format dxfId="9188">
      <pivotArea dataOnly="0" labelOnly="1" outline="0" fieldPosition="0">
        <references count="3">
          <reference field="0" count="1" selected="0">
            <x v="10"/>
          </reference>
          <reference field="3" count="1">
            <x v="362"/>
          </reference>
          <reference field="4" count="1" selected="0">
            <x v="351"/>
          </reference>
        </references>
      </pivotArea>
    </format>
    <format dxfId="9187">
      <pivotArea dataOnly="0" labelOnly="1" outline="0" fieldPosition="0">
        <references count="3">
          <reference field="0" count="1" selected="0">
            <x v="11"/>
          </reference>
          <reference field="3" count="1">
            <x v="363"/>
          </reference>
          <reference field="4" count="1" selected="0">
            <x v="352"/>
          </reference>
        </references>
      </pivotArea>
    </format>
    <format dxfId="9186">
      <pivotArea dataOnly="0" labelOnly="1" outline="0" fieldPosition="0">
        <references count="3">
          <reference field="0" count="1" selected="0">
            <x v="12"/>
          </reference>
          <reference field="3" count="1">
            <x v="364"/>
          </reference>
          <reference field="4" count="1" selected="0">
            <x v="353"/>
          </reference>
        </references>
      </pivotArea>
    </format>
    <format dxfId="9185">
      <pivotArea dataOnly="0" labelOnly="1" outline="0" fieldPosition="0">
        <references count="3">
          <reference field="0" count="1" selected="0">
            <x v="13"/>
          </reference>
          <reference field="3" count="1">
            <x v="365"/>
          </reference>
          <reference field="4" count="1" selected="0">
            <x v="354"/>
          </reference>
        </references>
      </pivotArea>
    </format>
    <format dxfId="9184">
      <pivotArea dataOnly="0" labelOnly="1" outline="0" fieldPosition="0">
        <references count="3">
          <reference field="0" count="1" selected="0">
            <x v="14"/>
          </reference>
          <reference field="3" count="1">
            <x v="366"/>
          </reference>
          <reference field="4" count="1" selected="0">
            <x v="355"/>
          </reference>
        </references>
      </pivotArea>
    </format>
    <format dxfId="9183">
      <pivotArea dataOnly="0" labelOnly="1" outline="0" fieldPosition="0">
        <references count="3">
          <reference field="0" count="1" selected="0">
            <x v="15"/>
          </reference>
          <reference field="3" count="1">
            <x v="367"/>
          </reference>
          <reference field="4" count="1" selected="0">
            <x v="356"/>
          </reference>
        </references>
      </pivotArea>
    </format>
    <format dxfId="9182">
      <pivotArea dataOnly="0" labelOnly="1" outline="0" fieldPosition="0">
        <references count="3">
          <reference field="0" count="1" selected="0">
            <x v="16"/>
          </reference>
          <reference field="3" count="1">
            <x v="368"/>
          </reference>
          <reference field="4" count="1" selected="0">
            <x v="357"/>
          </reference>
        </references>
      </pivotArea>
    </format>
    <format dxfId="9181">
      <pivotArea dataOnly="0" labelOnly="1" outline="0" fieldPosition="0">
        <references count="3">
          <reference field="0" count="1" selected="0">
            <x v="17"/>
          </reference>
          <reference field="3" count="1">
            <x v="369"/>
          </reference>
          <reference field="4" count="1" selected="0">
            <x v="358"/>
          </reference>
        </references>
      </pivotArea>
    </format>
    <format dxfId="9180">
      <pivotArea dataOnly="0" labelOnly="1" outline="0" fieldPosition="0">
        <references count="3">
          <reference field="0" count="1" selected="0">
            <x v="18"/>
          </reference>
          <reference field="3" count="1">
            <x v="370"/>
          </reference>
          <reference field="4" count="1" selected="0">
            <x v="359"/>
          </reference>
        </references>
      </pivotArea>
    </format>
    <format dxfId="9179">
      <pivotArea dataOnly="0" labelOnly="1" outline="0" fieldPosition="0">
        <references count="3">
          <reference field="0" count="1" selected="0">
            <x v="19"/>
          </reference>
          <reference field="3" count="1">
            <x v="371"/>
          </reference>
          <reference field="4" count="1" selected="0">
            <x v="360"/>
          </reference>
        </references>
      </pivotArea>
    </format>
    <format dxfId="9178">
      <pivotArea dataOnly="0" labelOnly="1" outline="0" fieldPosition="0">
        <references count="3">
          <reference field="0" count="1" selected="0">
            <x v="403"/>
          </reference>
          <reference field="3" count="1">
            <x v="372"/>
          </reference>
          <reference field="4" count="1" selected="0">
            <x v="361"/>
          </reference>
        </references>
      </pivotArea>
    </format>
    <format dxfId="9177">
      <pivotArea dataOnly="0" labelOnly="1" outline="0" fieldPosition="0">
        <references count="3">
          <reference field="0" count="1" selected="0">
            <x v="404"/>
          </reference>
          <reference field="3" count="1">
            <x v="373"/>
          </reference>
          <reference field="4" count="1" selected="0">
            <x v="362"/>
          </reference>
        </references>
      </pivotArea>
    </format>
    <format dxfId="9176">
      <pivotArea dataOnly="0" labelOnly="1" outline="0" fieldPosition="0">
        <references count="3">
          <reference field="0" count="1" selected="0">
            <x v="405"/>
          </reference>
          <reference field="3" count="1">
            <x v="374"/>
          </reference>
          <reference field="4" count="1" selected="0">
            <x v="363"/>
          </reference>
        </references>
      </pivotArea>
    </format>
    <format dxfId="9175">
      <pivotArea dataOnly="0" labelOnly="1" outline="0" fieldPosition="0">
        <references count="3">
          <reference field="0" count="1" selected="0">
            <x v="406"/>
          </reference>
          <reference field="3" count="1">
            <x v="375"/>
          </reference>
          <reference field="4" count="1" selected="0">
            <x v="364"/>
          </reference>
        </references>
      </pivotArea>
    </format>
    <format dxfId="9174">
      <pivotArea dataOnly="0" labelOnly="1" outline="0" fieldPosition="0">
        <references count="3">
          <reference field="0" count="1" selected="0">
            <x v="407"/>
          </reference>
          <reference field="3" count="1">
            <x v="376"/>
          </reference>
          <reference field="4" count="1" selected="0">
            <x v="365"/>
          </reference>
        </references>
      </pivotArea>
    </format>
    <format dxfId="9173">
      <pivotArea dataOnly="0" labelOnly="1" outline="0" fieldPosition="0">
        <references count="3">
          <reference field="0" count="1" selected="0">
            <x v="409"/>
          </reference>
          <reference field="3" count="1">
            <x v="377"/>
          </reference>
          <reference field="4" count="1" selected="0">
            <x v="366"/>
          </reference>
        </references>
      </pivotArea>
    </format>
    <format dxfId="9172">
      <pivotArea dataOnly="0" labelOnly="1" outline="0" fieldPosition="0">
        <references count="3">
          <reference field="0" count="1" selected="0">
            <x v="189"/>
          </reference>
          <reference field="3" count="1">
            <x v="378"/>
          </reference>
          <reference field="4" count="1" selected="0">
            <x v="367"/>
          </reference>
        </references>
      </pivotArea>
    </format>
    <format dxfId="9171">
      <pivotArea dataOnly="0" labelOnly="1" outline="0" fieldPosition="0">
        <references count="3">
          <reference field="0" count="1" selected="0">
            <x v="416"/>
          </reference>
          <reference field="3" count="1">
            <x v="379"/>
          </reference>
          <reference field="4" count="1" selected="0">
            <x v="368"/>
          </reference>
        </references>
      </pivotArea>
    </format>
    <format dxfId="9170">
      <pivotArea dataOnly="0" labelOnly="1" outline="0" fieldPosition="0">
        <references count="3">
          <reference field="0" count="1" selected="0">
            <x v="417"/>
          </reference>
          <reference field="3" count="1">
            <x v="380"/>
          </reference>
          <reference field="4" count="1" selected="0">
            <x v="369"/>
          </reference>
        </references>
      </pivotArea>
    </format>
    <format dxfId="9169">
      <pivotArea dataOnly="0" labelOnly="1" outline="0" fieldPosition="0">
        <references count="3">
          <reference field="0" count="1" selected="0">
            <x v="58"/>
          </reference>
          <reference field="3" count="1">
            <x v="131"/>
          </reference>
          <reference field="4" count="1" selected="0">
            <x v="370"/>
          </reference>
        </references>
      </pivotArea>
    </format>
    <format dxfId="9168">
      <pivotArea dataOnly="0" labelOnly="1" outline="0" fieldPosition="0">
        <references count="3">
          <reference field="0" count="1" selected="0">
            <x v="228"/>
          </reference>
          <reference field="3" count="1">
            <x v="275"/>
          </reference>
          <reference field="4" count="1" selected="0">
            <x v="372"/>
          </reference>
        </references>
      </pivotArea>
    </format>
    <format dxfId="9167">
      <pivotArea dataOnly="0" labelOnly="1" outline="0" fieldPosition="0">
        <references count="3">
          <reference field="0" count="1" selected="0">
            <x v="368"/>
          </reference>
          <reference field="3" count="1">
            <x v="271"/>
          </reference>
          <reference field="4" count="1" selected="0">
            <x v="374"/>
          </reference>
        </references>
      </pivotArea>
    </format>
    <format dxfId="9166">
      <pivotArea dataOnly="0" labelOnly="1" outline="0" fieldPosition="0">
        <references count="3">
          <reference field="0" count="1" selected="0">
            <x v="370"/>
          </reference>
          <reference field="3" count="1">
            <x v="270"/>
          </reference>
          <reference field="4" count="1" selected="0">
            <x v="374"/>
          </reference>
        </references>
      </pivotArea>
    </format>
    <format dxfId="9165">
      <pivotArea dataOnly="0" labelOnly="1" outline="0" fieldPosition="0">
        <references count="3">
          <reference field="0" count="1" selected="0">
            <x v="371"/>
          </reference>
          <reference field="3" count="1">
            <x v="271"/>
          </reference>
          <reference field="4" count="1" selected="0">
            <x v="374"/>
          </reference>
        </references>
      </pivotArea>
    </format>
    <format dxfId="9164">
      <pivotArea dataOnly="0" labelOnly="1" outline="0" fieldPosition="0">
        <references count="4">
          <reference field="0" count="1" selected="0">
            <x v="272"/>
          </reference>
          <reference field="3" count="1" selected="0">
            <x v="0"/>
          </reference>
          <reference field="4" count="1" selected="0">
            <x v="0"/>
          </reference>
          <reference field="5" count="1">
            <x v="163"/>
          </reference>
        </references>
      </pivotArea>
    </format>
    <format dxfId="9163">
      <pivotArea dataOnly="0" labelOnly="1" outline="0" fieldPosition="0">
        <references count="4">
          <reference field="0" count="1" selected="0">
            <x v="273"/>
          </reference>
          <reference field="3" count="1" selected="0">
            <x v="1"/>
          </reference>
          <reference field="4" count="1" selected="0">
            <x v="1"/>
          </reference>
          <reference field="5" count="1">
            <x v="164"/>
          </reference>
        </references>
      </pivotArea>
    </format>
    <format dxfId="9162">
      <pivotArea dataOnly="0" labelOnly="1" outline="0" fieldPosition="0">
        <references count="4">
          <reference field="0" count="1" selected="0">
            <x v="274"/>
          </reference>
          <reference field="3" count="1" selected="0">
            <x v="2"/>
          </reference>
          <reference field="4" count="1" selected="0">
            <x v="2"/>
          </reference>
          <reference field="5" count="1">
            <x v="165"/>
          </reference>
        </references>
      </pivotArea>
    </format>
    <format dxfId="9161">
      <pivotArea dataOnly="0" labelOnly="1" outline="0" fieldPosition="0">
        <references count="4">
          <reference field="0" count="1" selected="0">
            <x v="275"/>
          </reference>
          <reference field="3" count="1" selected="0">
            <x v="3"/>
          </reference>
          <reference field="4" count="1" selected="0">
            <x v="3"/>
          </reference>
          <reference field="5" count="1">
            <x v="166"/>
          </reference>
        </references>
      </pivotArea>
    </format>
    <format dxfId="9160">
      <pivotArea dataOnly="0" labelOnly="1" outline="0" fieldPosition="0">
        <references count="4">
          <reference field="0" count="1" selected="0">
            <x v="234"/>
          </reference>
          <reference field="3" count="1" selected="0">
            <x v="5"/>
          </reference>
          <reference field="4" count="1" selected="0">
            <x v="4"/>
          </reference>
          <reference field="5" count="1">
            <x v="117"/>
          </reference>
        </references>
      </pivotArea>
    </format>
    <format dxfId="9159">
      <pivotArea dataOnly="0" labelOnly="1" outline="0" fieldPosition="0">
        <references count="4">
          <reference field="0" count="1" selected="0">
            <x v="235"/>
          </reference>
          <reference field="3" count="1" selected="0">
            <x v="4"/>
          </reference>
          <reference field="4" count="1" selected="0">
            <x v="4"/>
          </reference>
          <reference field="5" count="1">
            <x v="116"/>
          </reference>
        </references>
      </pivotArea>
    </format>
    <format dxfId="9158">
      <pivotArea dataOnly="0" labelOnly="1" outline="0" fieldPosition="0">
        <references count="4">
          <reference field="0" count="1" selected="0">
            <x v="372"/>
          </reference>
          <reference field="3" count="1" selected="0">
            <x v="6"/>
          </reference>
          <reference field="4" count="1" selected="0">
            <x v="4"/>
          </reference>
          <reference field="5" count="1">
            <x v="109"/>
          </reference>
        </references>
      </pivotArea>
    </format>
    <format dxfId="9157">
      <pivotArea dataOnly="0" labelOnly="1" outline="0" fieldPosition="0">
        <references count="4">
          <reference field="0" count="1" selected="0">
            <x v="117"/>
          </reference>
          <reference field="3" count="1" selected="0">
            <x v="7"/>
          </reference>
          <reference field="4" count="1" selected="0">
            <x v="5"/>
          </reference>
          <reference field="5" count="1">
            <x v="12"/>
          </reference>
        </references>
      </pivotArea>
    </format>
    <format dxfId="9156">
      <pivotArea dataOnly="0" labelOnly="1" outline="0" fieldPosition="0">
        <references count="4">
          <reference field="0" count="1" selected="0">
            <x v="118"/>
          </reference>
          <reference field="3" count="1" selected="0">
            <x v="8"/>
          </reference>
          <reference field="4" count="1" selected="0">
            <x v="6"/>
          </reference>
          <reference field="5" count="1">
            <x v="11"/>
          </reference>
        </references>
      </pivotArea>
    </format>
    <format dxfId="9155">
      <pivotArea dataOnly="0" labelOnly="1" outline="0" fieldPosition="0">
        <references count="4">
          <reference field="0" count="1" selected="0">
            <x v="120"/>
          </reference>
          <reference field="3" count="1" selected="0">
            <x v="9"/>
          </reference>
          <reference field="4" count="1" selected="0">
            <x v="7"/>
          </reference>
          <reference field="5" count="1">
            <x v="28"/>
          </reference>
        </references>
      </pivotArea>
    </format>
    <format dxfId="9154">
      <pivotArea dataOnly="0" labelOnly="1" outline="0" fieldPosition="0">
        <references count="4">
          <reference field="0" count="1" selected="0">
            <x v="121"/>
          </reference>
          <reference field="3" count="1" selected="0">
            <x v="10"/>
          </reference>
          <reference field="4" count="1" selected="0">
            <x v="8"/>
          </reference>
          <reference field="5" count="1">
            <x v="27"/>
          </reference>
        </references>
      </pivotArea>
    </format>
    <format dxfId="9153">
      <pivotArea dataOnly="0" labelOnly="1" outline="0" fieldPosition="0">
        <references count="4">
          <reference field="0" count="1" selected="0">
            <x v="122"/>
          </reference>
          <reference field="3" count="1" selected="0">
            <x v="11"/>
          </reference>
          <reference field="4" count="1" selected="0">
            <x v="9"/>
          </reference>
          <reference field="5" count="1">
            <x v="141"/>
          </reference>
        </references>
      </pivotArea>
    </format>
    <format dxfId="9152">
      <pivotArea dataOnly="0" labelOnly="1" outline="0" fieldPosition="0">
        <references count="4">
          <reference field="0" count="1" selected="0">
            <x v="123"/>
          </reference>
          <reference field="3" count="1" selected="0">
            <x v="12"/>
          </reference>
          <reference field="4" count="1" selected="0">
            <x v="10"/>
          </reference>
          <reference field="5" count="1">
            <x v="142"/>
          </reference>
        </references>
      </pivotArea>
    </format>
    <format dxfId="9151">
      <pivotArea dataOnly="0" labelOnly="1" outline="0" fieldPosition="0">
        <references count="4">
          <reference field="0" count="1" selected="0">
            <x v="124"/>
          </reference>
          <reference field="3" count="1" selected="0">
            <x v="13"/>
          </reference>
          <reference field="4" count="1" selected="0">
            <x v="11"/>
          </reference>
          <reference field="5" count="1">
            <x v="57"/>
          </reference>
        </references>
      </pivotArea>
    </format>
    <format dxfId="9150">
      <pivotArea dataOnly="0" labelOnly="1" outline="0" fieldPosition="0">
        <references count="4">
          <reference field="0" count="1" selected="0">
            <x v="125"/>
          </reference>
          <reference field="3" count="1" selected="0">
            <x v="14"/>
          </reference>
          <reference field="4" count="1" selected="0">
            <x v="12"/>
          </reference>
          <reference field="5" count="1">
            <x v="59"/>
          </reference>
        </references>
      </pivotArea>
    </format>
    <format dxfId="9149">
      <pivotArea dataOnly="0" labelOnly="1" outline="0" fieldPosition="0">
        <references count="4">
          <reference field="0" count="1" selected="0">
            <x v="126"/>
          </reference>
          <reference field="3" count="1" selected="0">
            <x v="15"/>
          </reference>
          <reference field="4" count="1" selected="0">
            <x v="13"/>
          </reference>
          <reference field="5" count="1">
            <x v="61"/>
          </reference>
        </references>
      </pivotArea>
    </format>
    <format dxfId="9148">
      <pivotArea dataOnly="0" labelOnly="1" outline="0" fieldPosition="0">
        <references count="4">
          <reference field="0" count="1" selected="0">
            <x v="127"/>
          </reference>
          <reference field="3" count="1" selected="0">
            <x v="16"/>
          </reference>
          <reference field="4" count="1" selected="0">
            <x v="14"/>
          </reference>
          <reference field="5" count="1">
            <x v="63"/>
          </reference>
        </references>
      </pivotArea>
    </format>
    <format dxfId="9147">
      <pivotArea dataOnly="0" labelOnly="1" outline="0" fieldPosition="0">
        <references count="4">
          <reference field="0" count="1" selected="0">
            <x v="128"/>
          </reference>
          <reference field="3" count="1" selected="0">
            <x v="17"/>
          </reference>
          <reference field="4" count="1" selected="0">
            <x v="15"/>
          </reference>
          <reference field="5" count="1">
            <x v="56"/>
          </reference>
        </references>
      </pivotArea>
    </format>
    <format dxfId="9146">
      <pivotArea dataOnly="0" labelOnly="1" outline="0" fieldPosition="0">
        <references count="4">
          <reference field="0" count="1" selected="0">
            <x v="129"/>
          </reference>
          <reference field="3" count="1" selected="0">
            <x v="18"/>
          </reference>
          <reference field="4" count="1" selected="0">
            <x v="16"/>
          </reference>
          <reference field="5" count="1">
            <x v="58"/>
          </reference>
        </references>
      </pivotArea>
    </format>
    <format dxfId="9145">
      <pivotArea dataOnly="0" labelOnly="1" outline="0" fieldPosition="0">
        <references count="4">
          <reference field="0" count="1" selected="0">
            <x v="130"/>
          </reference>
          <reference field="3" count="1" selected="0">
            <x v="19"/>
          </reference>
          <reference field="4" count="1" selected="0">
            <x v="17"/>
          </reference>
          <reference field="5" count="1">
            <x v="64"/>
          </reference>
        </references>
      </pivotArea>
    </format>
    <format dxfId="9144">
      <pivotArea dataOnly="0" labelOnly="1" outline="0" fieldPosition="0">
        <references count="4">
          <reference field="0" count="1" selected="0">
            <x v="131"/>
          </reference>
          <reference field="3" count="1" selected="0">
            <x v="20"/>
          </reference>
          <reference field="4" count="1" selected="0">
            <x v="18"/>
          </reference>
          <reference field="5" count="1">
            <x v="60"/>
          </reference>
        </references>
      </pivotArea>
    </format>
    <format dxfId="9143">
      <pivotArea dataOnly="0" labelOnly="1" outline="0" fieldPosition="0">
        <references count="4">
          <reference field="0" count="1" selected="0">
            <x v="132"/>
          </reference>
          <reference field="3" count="1" selected="0">
            <x v="21"/>
          </reference>
          <reference field="4" count="1" selected="0">
            <x v="19"/>
          </reference>
          <reference field="5" count="1">
            <x v="55"/>
          </reference>
        </references>
      </pivotArea>
    </format>
    <format dxfId="9142">
      <pivotArea dataOnly="0" labelOnly="1" outline="0" fieldPosition="0">
        <references count="4">
          <reference field="0" count="1" selected="0">
            <x v="133"/>
          </reference>
          <reference field="3" count="1" selected="0">
            <x v="22"/>
          </reference>
          <reference field="4" count="1" selected="0">
            <x v="20"/>
          </reference>
          <reference field="5" count="1">
            <x v="62"/>
          </reference>
        </references>
      </pivotArea>
    </format>
    <format dxfId="9141">
      <pivotArea dataOnly="0" labelOnly="1" outline="0" fieldPosition="0">
        <references count="4">
          <reference field="0" count="1" selected="0">
            <x v="134"/>
          </reference>
          <reference field="3" count="1" selected="0">
            <x v="23"/>
          </reference>
          <reference field="4" count="1" selected="0">
            <x v="21"/>
          </reference>
          <reference field="5" count="1">
            <x v="54"/>
          </reference>
        </references>
      </pivotArea>
    </format>
    <format dxfId="9140">
      <pivotArea dataOnly="0" labelOnly="1" outline="0" fieldPosition="0">
        <references count="4">
          <reference field="0" count="1" selected="0">
            <x v="135"/>
          </reference>
          <reference field="3" count="1" selected="0">
            <x v="24"/>
          </reference>
          <reference field="4" count="1" selected="0">
            <x v="22"/>
          </reference>
          <reference field="5" count="1">
            <x v="34"/>
          </reference>
        </references>
      </pivotArea>
    </format>
    <format dxfId="9139">
      <pivotArea dataOnly="0" labelOnly="1" outline="0" fieldPosition="0">
        <references count="4">
          <reference field="0" count="1" selected="0">
            <x v="136"/>
          </reference>
          <reference field="3" count="1" selected="0">
            <x v="25"/>
          </reference>
          <reference field="4" count="1" selected="0">
            <x v="23"/>
          </reference>
          <reference field="5" count="1">
            <x v="32"/>
          </reference>
        </references>
      </pivotArea>
    </format>
    <format dxfId="9138">
      <pivotArea dataOnly="0" labelOnly="1" outline="0" fieldPosition="0">
        <references count="4">
          <reference field="0" count="1" selected="0">
            <x v="137"/>
          </reference>
          <reference field="3" count="1" selected="0">
            <x v="26"/>
          </reference>
          <reference field="4" count="1" selected="0">
            <x v="24"/>
          </reference>
          <reference field="5" count="1">
            <x v="33"/>
          </reference>
        </references>
      </pivotArea>
    </format>
    <format dxfId="9137">
      <pivotArea dataOnly="0" labelOnly="1" outline="0" fieldPosition="0">
        <references count="4">
          <reference field="0" count="1" selected="0">
            <x v="138"/>
          </reference>
          <reference field="3" count="1" selected="0">
            <x v="27"/>
          </reference>
          <reference field="4" count="1" selected="0">
            <x v="25"/>
          </reference>
          <reference field="5" count="1">
            <x v="32"/>
          </reference>
        </references>
      </pivotArea>
    </format>
    <format dxfId="9136">
      <pivotArea dataOnly="0" labelOnly="1" outline="0" fieldPosition="0">
        <references count="4">
          <reference field="0" count="1" selected="0">
            <x v="139"/>
          </reference>
          <reference field="3" count="1" selected="0">
            <x v="28"/>
          </reference>
          <reference field="4" count="1" selected="0">
            <x v="26"/>
          </reference>
          <reference field="5" count="1">
            <x v="33"/>
          </reference>
        </references>
      </pivotArea>
    </format>
    <format dxfId="9135">
      <pivotArea dataOnly="0" labelOnly="1" outline="0" fieldPosition="0">
        <references count="4">
          <reference field="0" count="1" selected="0">
            <x v="140"/>
          </reference>
          <reference field="3" count="1" selected="0">
            <x v="29"/>
          </reference>
          <reference field="4" count="1" selected="0">
            <x v="27"/>
          </reference>
          <reference field="5" count="1">
            <x v="31"/>
          </reference>
        </references>
      </pivotArea>
    </format>
    <format dxfId="9134">
      <pivotArea dataOnly="0" labelOnly="1" outline="0" fieldPosition="0">
        <references count="4">
          <reference field="0" count="1" selected="0">
            <x v="141"/>
          </reference>
          <reference field="3" count="1" selected="0">
            <x v="30"/>
          </reference>
          <reference field="4" count="1" selected="0">
            <x v="28"/>
          </reference>
          <reference field="5" count="1">
            <x v="50"/>
          </reference>
        </references>
      </pivotArea>
    </format>
    <format dxfId="9133">
      <pivotArea dataOnly="0" labelOnly="1" outline="0" fieldPosition="0">
        <references count="4">
          <reference field="0" count="1" selected="0">
            <x v="142"/>
          </reference>
          <reference field="3" count="1" selected="0">
            <x v="31"/>
          </reference>
          <reference field="4" count="1" selected="0">
            <x v="29"/>
          </reference>
          <reference field="5" count="1">
            <x v="48"/>
          </reference>
        </references>
      </pivotArea>
    </format>
    <format dxfId="9132">
      <pivotArea dataOnly="0" labelOnly="1" outline="0" fieldPosition="0">
        <references count="4">
          <reference field="0" count="1" selected="0">
            <x v="143"/>
          </reference>
          <reference field="3" count="1" selected="0">
            <x v="32"/>
          </reference>
          <reference field="4" count="1" selected="0">
            <x v="30"/>
          </reference>
          <reference field="5" count="1">
            <x v="37"/>
          </reference>
        </references>
      </pivotArea>
    </format>
    <format dxfId="9131">
      <pivotArea dataOnly="0" labelOnly="1" outline="0" fieldPosition="0">
        <references count="4">
          <reference field="0" count="1" selected="0">
            <x v="144"/>
          </reference>
          <reference field="3" count="1" selected="0">
            <x v="33"/>
          </reference>
          <reference field="4" count="1" selected="0">
            <x v="31"/>
          </reference>
          <reference field="5" count="1">
            <x v="47"/>
          </reference>
        </references>
      </pivotArea>
    </format>
    <format dxfId="9130">
      <pivotArea dataOnly="0" labelOnly="1" outline="0" fieldPosition="0">
        <references count="4">
          <reference field="0" count="1" selected="0">
            <x v="145"/>
          </reference>
          <reference field="3" count="1" selected="0">
            <x v="34"/>
          </reference>
          <reference field="4" count="1" selected="0">
            <x v="32"/>
          </reference>
          <reference field="5" count="1">
            <x v="39"/>
          </reference>
        </references>
      </pivotArea>
    </format>
    <format dxfId="9129">
      <pivotArea dataOnly="0" labelOnly="1" outline="0" fieldPosition="0">
        <references count="4">
          <reference field="0" count="1" selected="0">
            <x v="146"/>
          </reference>
          <reference field="3" count="1" selected="0">
            <x v="35"/>
          </reference>
          <reference field="4" count="1" selected="0">
            <x v="33"/>
          </reference>
          <reference field="5" count="1">
            <x v="42"/>
          </reference>
        </references>
      </pivotArea>
    </format>
    <format dxfId="9128">
      <pivotArea dataOnly="0" labelOnly="1" outline="0" fieldPosition="0">
        <references count="4">
          <reference field="0" count="1" selected="0">
            <x v="147"/>
          </reference>
          <reference field="3" count="1" selected="0">
            <x v="36"/>
          </reference>
          <reference field="4" count="1" selected="0">
            <x v="34"/>
          </reference>
          <reference field="5" count="1">
            <x v="41"/>
          </reference>
        </references>
      </pivotArea>
    </format>
    <format dxfId="9127">
      <pivotArea dataOnly="0" labelOnly="1" outline="0" fieldPosition="0">
        <references count="4">
          <reference field="0" count="1" selected="0">
            <x v="148"/>
          </reference>
          <reference field="3" count="1" selected="0">
            <x v="37"/>
          </reference>
          <reference field="4" count="1" selected="0">
            <x v="35"/>
          </reference>
          <reference field="5" count="1">
            <x v="45"/>
          </reference>
        </references>
      </pivotArea>
    </format>
    <format dxfId="9126">
      <pivotArea dataOnly="0" labelOnly="1" outline="0" fieldPosition="0">
        <references count="4">
          <reference field="0" count="1" selected="0">
            <x v="149"/>
          </reference>
          <reference field="3" count="1" selected="0">
            <x v="38"/>
          </reference>
          <reference field="4" count="1" selected="0">
            <x v="36"/>
          </reference>
          <reference field="5" count="1">
            <x v="49"/>
          </reference>
        </references>
      </pivotArea>
    </format>
    <format dxfId="9125">
      <pivotArea dataOnly="0" labelOnly="1" outline="0" fieldPosition="0">
        <references count="4">
          <reference field="0" count="1" selected="0">
            <x v="150"/>
          </reference>
          <reference field="3" count="1" selected="0">
            <x v="39"/>
          </reference>
          <reference field="4" count="1" selected="0">
            <x v="37"/>
          </reference>
          <reference field="5" count="1">
            <x v="36"/>
          </reference>
        </references>
      </pivotArea>
    </format>
    <format dxfId="9124">
      <pivotArea dataOnly="0" labelOnly="1" outline="0" fieldPosition="0">
        <references count="4">
          <reference field="0" count="1" selected="0">
            <x v="151"/>
          </reference>
          <reference field="3" count="1" selected="0">
            <x v="40"/>
          </reference>
          <reference field="4" count="1" selected="0">
            <x v="38"/>
          </reference>
          <reference field="5" count="1">
            <x v="44"/>
          </reference>
        </references>
      </pivotArea>
    </format>
    <format dxfId="9123">
      <pivotArea dataOnly="0" labelOnly="1" outline="0" fieldPosition="0">
        <references count="4">
          <reference field="0" count="1" selected="0">
            <x v="152"/>
          </reference>
          <reference field="3" count="1" selected="0">
            <x v="41"/>
          </reference>
          <reference field="4" count="1" selected="0">
            <x v="39"/>
          </reference>
          <reference field="5" count="1">
            <x v="40"/>
          </reference>
        </references>
      </pivotArea>
    </format>
    <format dxfId="9122">
      <pivotArea dataOnly="0" labelOnly="1" outline="0" fieldPosition="0">
        <references count="4">
          <reference field="0" count="1" selected="0">
            <x v="153"/>
          </reference>
          <reference field="3" count="1" selected="0">
            <x v="42"/>
          </reference>
          <reference field="4" count="1" selected="0">
            <x v="40"/>
          </reference>
          <reference field="5" count="1">
            <x v="46"/>
          </reference>
        </references>
      </pivotArea>
    </format>
    <format dxfId="9121">
      <pivotArea dataOnly="0" labelOnly="1" outline="0" fieldPosition="0">
        <references count="4">
          <reference field="0" count="1" selected="0">
            <x v="154"/>
          </reference>
          <reference field="3" count="1" selected="0">
            <x v="43"/>
          </reference>
          <reference field="4" count="1" selected="0">
            <x v="41"/>
          </reference>
          <reference field="5" count="1">
            <x v="38"/>
          </reference>
        </references>
      </pivotArea>
    </format>
    <format dxfId="9120">
      <pivotArea dataOnly="0" labelOnly="1" outline="0" fieldPosition="0">
        <references count="4">
          <reference field="0" count="1" selected="0">
            <x v="155"/>
          </reference>
          <reference field="3" count="1" selected="0">
            <x v="44"/>
          </reference>
          <reference field="4" count="1" selected="0">
            <x v="42"/>
          </reference>
          <reference field="5" count="1">
            <x v="35"/>
          </reference>
        </references>
      </pivotArea>
    </format>
    <format dxfId="9119">
      <pivotArea dataOnly="0" labelOnly="1" outline="0" fieldPosition="0">
        <references count="4">
          <reference field="0" count="1" selected="0">
            <x v="156"/>
          </reference>
          <reference field="3" count="1" selected="0">
            <x v="45"/>
          </reference>
          <reference field="4" count="1" selected="0">
            <x v="43"/>
          </reference>
          <reference field="5" count="1">
            <x v="43"/>
          </reference>
        </references>
      </pivotArea>
    </format>
    <format dxfId="9118">
      <pivotArea dataOnly="0" labelOnly="1" outline="0" fieldPosition="0">
        <references count="4">
          <reference field="0" count="1" selected="0">
            <x v="157"/>
          </reference>
          <reference field="3" count="1" selected="0">
            <x v="46"/>
          </reference>
          <reference field="4" count="1" selected="0">
            <x v="44"/>
          </reference>
          <reference field="5" count="1">
            <x v="369"/>
          </reference>
        </references>
      </pivotArea>
    </format>
    <format dxfId="9117">
      <pivotArea dataOnly="0" labelOnly="1" outline="0" fieldPosition="0">
        <references count="4">
          <reference field="0" count="1" selected="0">
            <x v="158"/>
          </reference>
          <reference field="3" count="1" selected="0">
            <x v="47"/>
          </reference>
          <reference field="4" count="1" selected="0">
            <x v="45"/>
          </reference>
          <reference field="5" count="1">
            <x v="366"/>
          </reference>
        </references>
      </pivotArea>
    </format>
    <format dxfId="9116">
      <pivotArea dataOnly="0" labelOnly="1" outline="0" fieldPosition="0">
        <references count="4">
          <reference field="0" count="1" selected="0">
            <x v="159"/>
          </reference>
          <reference field="3" count="1" selected="0">
            <x v="48"/>
          </reference>
          <reference field="4" count="1" selected="0">
            <x v="46"/>
          </reference>
          <reference field="5" count="1">
            <x v="367"/>
          </reference>
        </references>
      </pivotArea>
    </format>
    <format dxfId="9115">
      <pivotArea dataOnly="0" labelOnly="1" outline="0" fieldPosition="0">
        <references count="4">
          <reference field="0" count="1" selected="0">
            <x v="160"/>
          </reference>
          <reference field="3" count="1" selected="0">
            <x v="49"/>
          </reference>
          <reference field="4" count="1" selected="0">
            <x v="47"/>
          </reference>
          <reference field="5" count="1">
            <x v="370"/>
          </reference>
        </references>
      </pivotArea>
    </format>
    <format dxfId="9114">
      <pivotArea dataOnly="0" labelOnly="1" outline="0" fieldPosition="0">
        <references count="4">
          <reference field="0" count="1" selected="0">
            <x v="161"/>
          </reference>
          <reference field="3" count="1" selected="0">
            <x v="50"/>
          </reference>
          <reference field="4" count="1" selected="0">
            <x v="48"/>
          </reference>
          <reference field="5" count="1">
            <x v="368"/>
          </reference>
        </references>
      </pivotArea>
    </format>
    <format dxfId="9113">
      <pivotArea dataOnly="0" labelOnly="1" outline="0" fieldPosition="0">
        <references count="4">
          <reference field="0" count="1" selected="0">
            <x v="162"/>
          </reference>
          <reference field="3" count="1" selected="0">
            <x v="51"/>
          </reference>
          <reference field="4" count="1" selected="0">
            <x v="49"/>
          </reference>
          <reference field="5" count="1">
            <x v="374"/>
          </reference>
        </references>
      </pivotArea>
    </format>
    <format dxfId="9112">
      <pivotArea dataOnly="0" labelOnly="1" outline="0" fieldPosition="0">
        <references count="4">
          <reference field="0" count="1" selected="0">
            <x v="163"/>
          </reference>
          <reference field="3" count="1" selected="0">
            <x v="52"/>
          </reference>
          <reference field="4" count="1" selected="0">
            <x v="50"/>
          </reference>
          <reference field="5" count="1">
            <x v="375"/>
          </reference>
        </references>
      </pivotArea>
    </format>
    <format dxfId="9111">
      <pivotArea dataOnly="0" labelOnly="1" outline="0" fieldPosition="0">
        <references count="4">
          <reference field="0" count="1" selected="0">
            <x v="164"/>
          </reference>
          <reference field="3" count="1" selected="0">
            <x v="53"/>
          </reference>
          <reference field="4" count="1" selected="0">
            <x v="51"/>
          </reference>
          <reference field="5" count="1">
            <x v="372"/>
          </reference>
        </references>
      </pivotArea>
    </format>
    <format dxfId="9110">
      <pivotArea dataOnly="0" labelOnly="1" outline="0" fieldPosition="0">
        <references count="4">
          <reference field="0" count="1" selected="0">
            <x v="165"/>
          </reference>
          <reference field="3" count="1" selected="0">
            <x v="54"/>
          </reference>
          <reference field="4" count="1" selected="0">
            <x v="52"/>
          </reference>
          <reference field="5" count="1">
            <x v="371"/>
          </reference>
        </references>
      </pivotArea>
    </format>
    <format dxfId="9109">
      <pivotArea dataOnly="0" labelOnly="1" outline="0" fieldPosition="0">
        <references count="4">
          <reference field="0" count="1" selected="0">
            <x v="166"/>
          </reference>
          <reference field="3" count="1" selected="0">
            <x v="55"/>
          </reference>
          <reference field="4" count="1" selected="0">
            <x v="53"/>
          </reference>
          <reference field="5" count="1">
            <x v="373"/>
          </reference>
        </references>
      </pivotArea>
    </format>
    <format dxfId="9108">
      <pivotArea dataOnly="0" labelOnly="1" outline="0" fieldPosition="0">
        <references count="4">
          <reference field="0" count="1" selected="0">
            <x v="167"/>
          </reference>
          <reference field="3" count="1" selected="0">
            <x v="56"/>
          </reference>
          <reference field="4" count="1" selected="0">
            <x v="54"/>
          </reference>
          <reference field="5" count="1">
            <x v="29"/>
          </reference>
        </references>
      </pivotArea>
    </format>
    <format dxfId="9107">
      <pivotArea dataOnly="0" labelOnly="1" outline="0" fieldPosition="0">
        <references count="4">
          <reference field="0" count="1" selected="0">
            <x v="168"/>
          </reference>
          <reference field="3" count="1" selected="0">
            <x v="57"/>
          </reference>
          <reference field="4" count="1" selected="0">
            <x v="55"/>
          </reference>
          <reference field="5" count="1">
            <x v="30"/>
          </reference>
        </references>
      </pivotArea>
    </format>
    <format dxfId="9106">
      <pivotArea dataOnly="0" labelOnly="1" outline="0" fieldPosition="0">
        <references count="4">
          <reference field="0" count="1" selected="0">
            <x v="340"/>
          </reference>
          <reference field="3" count="1" selected="0">
            <x v="58"/>
          </reference>
          <reference field="4" count="1" selected="0">
            <x v="56"/>
          </reference>
          <reference field="5" count="1">
            <x v="127"/>
          </reference>
        </references>
      </pivotArea>
    </format>
    <format dxfId="9105">
      <pivotArea dataOnly="0" labelOnly="1" outline="0" fieldPosition="0">
        <references count="4">
          <reference field="0" count="1" selected="0">
            <x v="341"/>
          </reference>
          <reference field="3" count="1" selected="0">
            <x v="59"/>
          </reference>
          <reference field="4" count="1" selected="0">
            <x v="56"/>
          </reference>
          <reference field="5" count="1">
            <x v="129"/>
          </reference>
        </references>
      </pivotArea>
    </format>
    <format dxfId="9104">
      <pivotArea dataOnly="0" labelOnly="1" outline="0" fieldPosition="0">
        <references count="4">
          <reference field="0" count="1" selected="0">
            <x v="342"/>
          </reference>
          <reference field="3" count="1" selected="0">
            <x v="60"/>
          </reference>
          <reference field="4" count="1" selected="0">
            <x v="56"/>
          </reference>
          <reference field="5" count="1">
            <x v="128"/>
          </reference>
        </references>
      </pivotArea>
    </format>
    <format dxfId="9103">
      <pivotArea dataOnly="0" labelOnly="1" outline="0" fieldPosition="0">
        <references count="4">
          <reference field="0" count="1" selected="0">
            <x v="198"/>
          </reference>
          <reference field="3" count="1" selected="0">
            <x v="62"/>
          </reference>
          <reference field="4" count="1" selected="0">
            <x v="57"/>
          </reference>
          <reference field="5" count="1">
            <x v="389"/>
          </reference>
        </references>
      </pivotArea>
    </format>
    <format dxfId="9102">
      <pivotArea dataOnly="0" labelOnly="1" outline="0" fieldPosition="0">
        <references count="4">
          <reference field="0" count="1" selected="0">
            <x v="199"/>
          </reference>
          <reference field="3" count="1" selected="0">
            <x v="63"/>
          </reference>
          <reference field="4" count="1" selected="0">
            <x v="58"/>
          </reference>
          <reference field="5" count="1">
            <x v="390"/>
          </reference>
        </references>
      </pivotArea>
    </format>
    <format dxfId="9101">
      <pivotArea dataOnly="0" labelOnly="1" outline="0" fieldPosition="0">
        <references count="4">
          <reference field="0" count="1" selected="0">
            <x v="200"/>
          </reference>
          <reference field="3" count="1" selected="0">
            <x v="64"/>
          </reference>
          <reference field="4" count="1" selected="0">
            <x v="59"/>
          </reference>
          <reference field="5" count="1">
            <x v="388"/>
          </reference>
        </references>
      </pivotArea>
    </format>
    <format dxfId="9100">
      <pivotArea dataOnly="0" labelOnly="1" outline="0" fieldPosition="0">
        <references count="4">
          <reference field="0" count="1" selected="0">
            <x v="201"/>
          </reference>
          <reference field="3" count="1" selected="0">
            <x v="65"/>
          </reference>
          <reference field="4" count="1" selected="0">
            <x v="60"/>
          </reference>
          <reference field="5" count="1">
            <x v="385"/>
          </reference>
        </references>
      </pivotArea>
    </format>
    <format dxfId="9099">
      <pivotArea dataOnly="0" labelOnly="1" outline="0" fieldPosition="0">
        <references count="4">
          <reference field="0" count="1" selected="0">
            <x v="202"/>
          </reference>
          <reference field="3" count="1" selected="0">
            <x v="66"/>
          </reference>
          <reference field="4" count="1" selected="0">
            <x v="61"/>
          </reference>
          <reference field="5" count="1">
            <x v="386"/>
          </reference>
        </references>
      </pivotArea>
    </format>
    <format dxfId="9098">
      <pivotArea dataOnly="0" labelOnly="1" outline="0" fieldPosition="0">
        <references count="4">
          <reference field="0" count="1" selected="0">
            <x v="203"/>
          </reference>
          <reference field="3" count="1" selected="0">
            <x v="67"/>
          </reference>
          <reference field="4" count="1" selected="0">
            <x v="62"/>
          </reference>
          <reference field="5" count="1">
            <x v="387"/>
          </reference>
        </references>
      </pivotArea>
    </format>
    <format dxfId="9097">
      <pivotArea dataOnly="0" labelOnly="1" outline="0" fieldPosition="0">
        <references count="4">
          <reference field="0" count="1" selected="0">
            <x v="204"/>
          </reference>
          <reference field="3" count="1" selected="0">
            <x v="68"/>
          </reference>
          <reference field="4" count="1" selected="0">
            <x v="63"/>
          </reference>
          <reference field="5" count="1">
            <x v="52"/>
          </reference>
        </references>
      </pivotArea>
    </format>
    <format dxfId="9096">
      <pivotArea dataOnly="0" labelOnly="1" outline="0" fieldPosition="0">
        <references count="4">
          <reference field="0" count="1" selected="0">
            <x v="205"/>
          </reference>
          <reference field="3" count="1" selected="0">
            <x v="69"/>
          </reference>
          <reference field="4" count="1" selected="0">
            <x v="64"/>
          </reference>
          <reference field="5" count="1">
            <x v="51"/>
          </reference>
        </references>
      </pivotArea>
    </format>
    <format dxfId="9095">
      <pivotArea dataOnly="0" labelOnly="1" outline="0" fieldPosition="0">
        <references count="4">
          <reference field="0" count="1" selected="0">
            <x v="206"/>
          </reference>
          <reference field="3" count="1" selected="0">
            <x v="70"/>
          </reference>
          <reference field="4" count="1" selected="0">
            <x v="65"/>
          </reference>
          <reference field="5" count="1">
            <x v="53"/>
          </reference>
        </references>
      </pivotArea>
    </format>
    <format dxfId="9094">
      <pivotArea dataOnly="0" labelOnly="1" outline="0" fieldPosition="0">
        <references count="4">
          <reference field="0" count="1" selected="0">
            <x v="208"/>
          </reference>
          <reference field="3" count="1" selected="0">
            <x v="71"/>
          </reference>
          <reference field="4" count="1" selected="0">
            <x v="66"/>
          </reference>
          <reference field="5" count="1">
            <x v="21"/>
          </reference>
        </references>
      </pivotArea>
    </format>
    <format dxfId="9093">
      <pivotArea dataOnly="0" labelOnly="1" outline="0" fieldPosition="0">
        <references count="4">
          <reference field="0" count="1" selected="0">
            <x v="209"/>
          </reference>
          <reference field="3" count="1" selected="0">
            <x v="72"/>
          </reference>
          <reference field="4" count="1" selected="0">
            <x v="67"/>
          </reference>
          <reference field="5" count="1">
            <x v="23"/>
          </reference>
        </references>
      </pivotArea>
    </format>
    <format dxfId="9092">
      <pivotArea dataOnly="0" labelOnly="1" outline="0" fieldPosition="0">
        <references count="4">
          <reference field="0" count="1" selected="0">
            <x v="210"/>
          </reference>
          <reference field="3" count="1" selected="0">
            <x v="73"/>
          </reference>
          <reference field="4" count="1" selected="0">
            <x v="68"/>
          </reference>
          <reference field="5" count="1">
            <x v="18"/>
          </reference>
        </references>
      </pivotArea>
    </format>
    <format dxfId="9091">
      <pivotArea dataOnly="0" labelOnly="1" outline="0" fieldPosition="0">
        <references count="4">
          <reference field="0" count="1" selected="0">
            <x v="211"/>
          </reference>
          <reference field="3" count="1" selected="0">
            <x v="74"/>
          </reference>
          <reference field="4" count="1" selected="0">
            <x v="69"/>
          </reference>
          <reference field="5" count="1">
            <x v="19"/>
          </reference>
        </references>
      </pivotArea>
    </format>
    <format dxfId="9090">
      <pivotArea dataOnly="0" labelOnly="1" outline="0" fieldPosition="0">
        <references count="4">
          <reference field="0" count="1" selected="0">
            <x v="212"/>
          </reference>
          <reference field="3" count="1" selected="0">
            <x v="75"/>
          </reference>
          <reference field="4" count="1" selected="0">
            <x v="70"/>
          </reference>
          <reference field="5" count="1">
            <x v="20"/>
          </reference>
        </references>
      </pivotArea>
    </format>
    <format dxfId="9089">
      <pivotArea dataOnly="0" labelOnly="1" outline="0" fieldPosition="0">
        <references count="4">
          <reference field="0" count="1" selected="0">
            <x v="213"/>
          </reference>
          <reference field="3" count="1" selected="0">
            <x v="76"/>
          </reference>
          <reference field="4" count="1" selected="0">
            <x v="71"/>
          </reference>
          <reference field="5" count="1">
            <x v="22"/>
          </reference>
        </references>
      </pivotArea>
    </format>
    <format dxfId="9088">
      <pivotArea dataOnly="0" labelOnly="1" outline="0" fieldPosition="0">
        <references count="4">
          <reference field="0" count="1" selected="0">
            <x v="214"/>
          </reference>
          <reference field="3" count="1" selected="0">
            <x v="77"/>
          </reference>
          <reference field="4" count="1" selected="0">
            <x v="72"/>
          </reference>
          <reference field="5" count="1">
            <x v="24"/>
          </reference>
        </references>
      </pivotArea>
    </format>
    <format dxfId="9087">
      <pivotArea dataOnly="0" labelOnly="1" outline="0" fieldPosition="0">
        <references count="4">
          <reference field="0" count="1" selected="0">
            <x v="215"/>
          </reference>
          <reference field="3" count="1" selected="0">
            <x v="78"/>
          </reference>
          <reference field="4" count="1" selected="0">
            <x v="73"/>
          </reference>
          <reference field="5" count="1">
            <x v="17"/>
          </reference>
        </references>
      </pivotArea>
    </format>
    <format dxfId="9086">
      <pivotArea dataOnly="0" labelOnly="1" outline="0" fieldPosition="0">
        <references count="4">
          <reference field="0" count="1" selected="0">
            <x v="216"/>
          </reference>
          <reference field="3" count="1" selected="0">
            <x v="79"/>
          </reference>
          <reference field="4" count="1" selected="0">
            <x v="74"/>
          </reference>
          <reference field="5" count="1">
            <x v="16"/>
          </reference>
        </references>
      </pivotArea>
    </format>
    <format dxfId="9085">
      <pivotArea dataOnly="0" labelOnly="1" outline="0" fieldPosition="0">
        <references count="4">
          <reference field="0" count="1" selected="0">
            <x v="217"/>
          </reference>
          <reference field="3" count="1" selected="0">
            <x v="80"/>
          </reference>
          <reference field="4" count="1" selected="0">
            <x v="75"/>
          </reference>
          <reference field="5" count="1">
            <x v="25"/>
          </reference>
        </references>
      </pivotArea>
    </format>
    <format dxfId="9084">
      <pivotArea dataOnly="0" labelOnly="1" outline="0" fieldPosition="0">
        <references count="4">
          <reference field="0" count="1" selected="0">
            <x v="218"/>
          </reference>
          <reference field="3" count="1" selected="0">
            <x v="81"/>
          </reference>
          <reference field="4" count="1" selected="0">
            <x v="76"/>
          </reference>
          <reference field="5" count="1">
            <x v="277"/>
          </reference>
        </references>
      </pivotArea>
    </format>
    <format dxfId="9083">
      <pivotArea dataOnly="0" labelOnly="1" outline="0" fieldPosition="0">
        <references count="4">
          <reference field="0" count="1" selected="0">
            <x v="219"/>
          </reference>
          <reference field="3" count="1" selected="0">
            <x v="82"/>
          </reference>
          <reference field="4" count="1" selected="0">
            <x v="77"/>
          </reference>
          <reference field="5" count="1">
            <x v="278"/>
          </reference>
        </references>
      </pivotArea>
    </format>
    <format dxfId="9082">
      <pivotArea dataOnly="0" labelOnly="1" outline="0" fieldPosition="0">
        <references count="4">
          <reference field="0" count="1" selected="0">
            <x v="220"/>
          </reference>
          <reference field="3" count="1" selected="0">
            <x v="83"/>
          </reference>
          <reference field="4" count="1" selected="0">
            <x v="78"/>
          </reference>
          <reference field="5" count="1">
            <x v="276"/>
          </reference>
        </references>
      </pivotArea>
    </format>
    <format dxfId="9081">
      <pivotArea dataOnly="0" labelOnly="1" outline="0" fieldPosition="0">
        <references count="4">
          <reference field="0" count="1" selected="0">
            <x v="221"/>
          </reference>
          <reference field="3" count="1" selected="0">
            <x v="84"/>
          </reference>
          <reference field="4" count="1" selected="0">
            <x v="79"/>
          </reference>
          <reference field="5" count="1">
            <x v="275"/>
          </reference>
        </references>
      </pivotArea>
    </format>
    <format dxfId="9080">
      <pivotArea dataOnly="0" labelOnly="1" outline="0" fieldPosition="0">
        <references count="4">
          <reference field="0" count="1" selected="0">
            <x v="222"/>
          </reference>
          <reference field="3" count="1" selected="0">
            <x v="85"/>
          </reference>
          <reference field="4" count="1" selected="0">
            <x v="80"/>
          </reference>
          <reference field="5" count="1">
            <x v="134"/>
          </reference>
        </references>
      </pivotArea>
    </format>
    <format dxfId="9079">
      <pivotArea dataOnly="0" labelOnly="1" outline="0" fieldPosition="0">
        <references count="4">
          <reference field="0" count="1" selected="0">
            <x v="262"/>
          </reference>
          <reference field="3" count="1" selected="0">
            <x v="86"/>
          </reference>
          <reference field="4" count="1" selected="0">
            <x v="81"/>
          </reference>
          <reference field="5" count="1">
            <x v="234"/>
          </reference>
        </references>
      </pivotArea>
    </format>
    <format dxfId="9078">
      <pivotArea dataOnly="0" labelOnly="1" outline="0" fieldPosition="0">
        <references count="4">
          <reference field="0" count="1" selected="0">
            <x v="263"/>
          </reference>
          <reference field="3" count="1" selected="0">
            <x v="87"/>
          </reference>
          <reference field="4" count="1" selected="0">
            <x v="82"/>
          </reference>
          <reference field="5" count="1">
            <x v="235"/>
          </reference>
        </references>
      </pivotArea>
    </format>
    <format dxfId="9077">
      <pivotArea dataOnly="0" labelOnly="1" outline="0" fieldPosition="0">
        <references count="4">
          <reference field="0" count="1" selected="0">
            <x v="264"/>
          </reference>
          <reference field="3" count="1" selected="0">
            <x v="88"/>
          </reference>
          <reference field="4" count="1" selected="0">
            <x v="83"/>
          </reference>
          <reference field="5" count="1">
            <x v="233"/>
          </reference>
        </references>
      </pivotArea>
    </format>
    <format dxfId="9076">
      <pivotArea dataOnly="0" labelOnly="1" outline="0" fieldPosition="0">
        <references count="4">
          <reference field="0" count="1" selected="0">
            <x v="265"/>
          </reference>
          <reference field="3" count="1" selected="0">
            <x v="89"/>
          </reference>
          <reference field="4" count="1" selected="0">
            <x v="84"/>
          </reference>
          <reference field="5" count="1">
            <x v="232"/>
          </reference>
        </references>
      </pivotArea>
    </format>
    <format dxfId="9075">
      <pivotArea dataOnly="0" labelOnly="1" outline="0" fieldPosition="0">
        <references count="4">
          <reference field="0" count="1" selected="0">
            <x v="266"/>
          </reference>
          <reference field="3" count="1" selected="0">
            <x v="90"/>
          </reference>
          <reference field="4" count="1" selected="0">
            <x v="85"/>
          </reference>
          <reference field="5" count="1">
            <x v="229"/>
          </reference>
        </references>
      </pivotArea>
    </format>
    <format dxfId="9074">
      <pivotArea dataOnly="0" labelOnly="1" outline="0" fieldPosition="0">
        <references count="4">
          <reference field="0" count="1" selected="0">
            <x v="267"/>
          </reference>
          <reference field="3" count="1" selected="0">
            <x v="91"/>
          </reference>
          <reference field="4" count="1" selected="0">
            <x v="86"/>
          </reference>
          <reference field="5" count="1">
            <x v="230"/>
          </reference>
        </references>
      </pivotArea>
    </format>
    <format dxfId="9073">
      <pivotArea dataOnly="0" labelOnly="1" outline="0" fieldPosition="0">
        <references count="4">
          <reference field="0" count="1" selected="0">
            <x v="268"/>
          </reference>
          <reference field="3" count="1" selected="0">
            <x v="92"/>
          </reference>
          <reference field="4" count="1" selected="0">
            <x v="87"/>
          </reference>
          <reference field="5" count="1">
            <x v="231"/>
          </reference>
        </references>
      </pivotArea>
    </format>
    <format dxfId="9072">
      <pivotArea dataOnly="0" labelOnly="1" outline="0" fieldPosition="0">
        <references count="4">
          <reference field="0" count="1" selected="0">
            <x v="20"/>
          </reference>
          <reference field="3" count="1" selected="0">
            <x v="93"/>
          </reference>
          <reference field="4" count="1" selected="0">
            <x v="88"/>
          </reference>
          <reference field="5" count="1">
            <x v="349"/>
          </reference>
        </references>
      </pivotArea>
    </format>
    <format dxfId="9071">
      <pivotArea dataOnly="0" labelOnly="1" outline="0" fieldPosition="0">
        <references count="4">
          <reference field="0" count="1" selected="0">
            <x v="21"/>
          </reference>
          <reference field="3" count="1" selected="0">
            <x v="94"/>
          </reference>
          <reference field="4" count="1" selected="0">
            <x v="89"/>
          </reference>
          <reference field="5" count="1">
            <x v="365"/>
          </reference>
        </references>
      </pivotArea>
    </format>
    <format dxfId="9070">
      <pivotArea dataOnly="0" labelOnly="1" outline="0" fieldPosition="0">
        <references count="4">
          <reference field="0" count="1" selected="0">
            <x v="22"/>
          </reference>
          <reference field="3" count="1" selected="0">
            <x v="95"/>
          </reference>
          <reference field="4" count="1" selected="0">
            <x v="90"/>
          </reference>
          <reference field="5" count="1">
            <x v="345"/>
          </reference>
        </references>
      </pivotArea>
    </format>
    <format dxfId="9069">
      <pivotArea dataOnly="0" labelOnly="1" outline="0" fieldPosition="0">
        <references count="4">
          <reference field="0" count="1" selected="0">
            <x v="23"/>
          </reference>
          <reference field="3" count="1" selected="0">
            <x v="96"/>
          </reference>
          <reference field="4" count="1" selected="0">
            <x v="91"/>
          </reference>
          <reference field="5" count="1">
            <x v="338"/>
          </reference>
        </references>
      </pivotArea>
    </format>
    <format dxfId="9068">
      <pivotArea dataOnly="0" labelOnly="1" outline="0" fieldPosition="0">
        <references count="4">
          <reference field="0" count="1" selected="0">
            <x v="24"/>
          </reference>
          <reference field="3" count="1" selected="0">
            <x v="97"/>
          </reference>
          <reference field="4" count="1" selected="0">
            <x v="92"/>
          </reference>
          <reference field="5" count="1">
            <x v="340"/>
          </reference>
        </references>
      </pivotArea>
    </format>
    <format dxfId="9067">
      <pivotArea dataOnly="0" labelOnly="1" outline="0" fieldPosition="0">
        <references count="4">
          <reference field="0" count="1" selected="0">
            <x v="25"/>
          </reference>
          <reference field="3" count="1" selected="0">
            <x v="98"/>
          </reference>
          <reference field="4" count="1" selected="0">
            <x v="93"/>
          </reference>
          <reference field="5" count="1">
            <x v="344"/>
          </reference>
        </references>
      </pivotArea>
    </format>
    <format dxfId="9066">
      <pivotArea dataOnly="0" labelOnly="1" outline="0" fieldPosition="0">
        <references count="4">
          <reference field="0" count="1" selected="0">
            <x v="26"/>
          </reference>
          <reference field="3" count="1" selected="0">
            <x v="99"/>
          </reference>
          <reference field="4" count="1" selected="0">
            <x v="94"/>
          </reference>
          <reference field="5" count="1">
            <x v="348"/>
          </reference>
        </references>
      </pivotArea>
    </format>
    <format dxfId="9065">
      <pivotArea dataOnly="0" labelOnly="1" outline="0" fieldPosition="0">
        <references count="4">
          <reference field="0" count="1" selected="0">
            <x v="27"/>
          </reference>
          <reference field="3" count="1" selected="0">
            <x v="100"/>
          </reference>
          <reference field="4" count="1" selected="0">
            <x v="95"/>
          </reference>
          <reference field="5" count="1">
            <x v="364"/>
          </reference>
        </references>
      </pivotArea>
    </format>
    <format dxfId="9064">
      <pivotArea dataOnly="0" labelOnly="1" outline="0" fieldPosition="0">
        <references count="4">
          <reference field="0" count="1" selected="0">
            <x v="28"/>
          </reference>
          <reference field="3" count="1" selected="0">
            <x v="101"/>
          </reference>
          <reference field="4" count="1" selected="0">
            <x v="96"/>
          </reference>
          <reference field="5" count="1">
            <x v="347"/>
          </reference>
        </references>
      </pivotArea>
    </format>
    <format dxfId="9063">
      <pivotArea dataOnly="0" labelOnly="1" outline="0" fieldPosition="0">
        <references count="4">
          <reference field="0" count="1" selected="0">
            <x v="29"/>
          </reference>
          <reference field="3" count="1" selected="0">
            <x v="102"/>
          </reference>
          <reference field="4" count="1" selected="0">
            <x v="97"/>
          </reference>
          <reference field="5" count="1">
            <x v="363"/>
          </reference>
        </references>
      </pivotArea>
    </format>
    <format dxfId="9062">
      <pivotArea dataOnly="0" labelOnly="1" outline="0" fieldPosition="0">
        <references count="4">
          <reference field="0" count="1" selected="0">
            <x v="30"/>
          </reference>
          <reference field="3" count="1" selected="0">
            <x v="103"/>
          </reference>
          <reference field="4" count="1" selected="0">
            <x v="98"/>
          </reference>
          <reference field="5" count="1">
            <x v="339"/>
          </reference>
        </references>
      </pivotArea>
    </format>
    <format dxfId="9061">
      <pivotArea dataOnly="0" labelOnly="1" outline="0" fieldPosition="0">
        <references count="4">
          <reference field="0" count="1" selected="0">
            <x v="31"/>
          </reference>
          <reference field="3" count="1" selected="0">
            <x v="104"/>
          </reference>
          <reference field="4" count="1" selected="0">
            <x v="99"/>
          </reference>
          <reference field="5" count="1">
            <x v="342"/>
          </reference>
        </references>
      </pivotArea>
    </format>
    <format dxfId="9060">
      <pivotArea dataOnly="0" labelOnly="1" outline="0" fieldPosition="0">
        <references count="4">
          <reference field="0" count="1" selected="0">
            <x v="32"/>
          </reference>
          <reference field="3" count="1" selected="0">
            <x v="105"/>
          </reference>
          <reference field="4" count="1" selected="0">
            <x v="100"/>
          </reference>
          <reference field="5" count="1">
            <x v="350"/>
          </reference>
        </references>
      </pivotArea>
    </format>
    <format dxfId="9059">
      <pivotArea dataOnly="0" labelOnly="1" outline="0" fieldPosition="0">
        <references count="4">
          <reference field="0" count="1" selected="0">
            <x v="33"/>
          </reference>
          <reference field="3" count="1" selected="0">
            <x v="106"/>
          </reference>
          <reference field="4" count="1" selected="0">
            <x v="101"/>
          </reference>
          <reference field="5" count="1">
            <x v="351"/>
          </reference>
        </references>
      </pivotArea>
    </format>
    <format dxfId="9058">
      <pivotArea dataOnly="0" labelOnly="1" outline="0" fieldPosition="0">
        <references count="4">
          <reference field="0" count="1" selected="0">
            <x v="34"/>
          </reference>
          <reference field="3" count="1" selected="0">
            <x v="107"/>
          </reference>
          <reference field="4" count="1" selected="0">
            <x v="102"/>
          </reference>
          <reference field="5" count="1">
            <x v="341"/>
          </reference>
        </references>
      </pivotArea>
    </format>
    <format dxfId="9057">
      <pivotArea dataOnly="0" labelOnly="1" outline="0" fieldPosition="0">
        <references count="4">
          <reference field="0" count="1" selected="0">
            <x v="35"/>
          </reference>
          <reference field="3" count="1" selected="0">
            <x v="108"/>
          </reference>
          <reference field="4" count="1" selected="0">
            <x v="103"/>
          </reference>
          <reference field="5" count="1">
            <x v="361"/>
          </reference>
        </references>
      </pivotArea>
    </format>
    <format dxfId="9056">
      <pivotArea dataOnly="0" labelOnly="1" outline="0" fieldPosition="0">
        <references count="4">
          <reference field="0" count="1" selected="0">
            <x v="36"/>
          </reference>
          <reference field="3" count="1" selected="0">
            <x v="109"/>
          </reference>
          <reference field="4" count="1" selected="0">
            <x v="104"/>
          </reference>
          <reference field="5" count="1">
            <x v="356"/>
          </reference>
        </references>
      </pivotArea>
    </format>
    <format dxfId="9055">
      <pivotArea dataOnly="0" labelOnly="1" outline="0" fieldPosition="0">
        <references count="4">
          <reference field="0" count="1" selected="0">
            <x v="37"/>
          </reference>
          <reference field="3" count="1" selected="0">
            <x v="110"/>
          </reference>
          <reference field="4" count="1" selected="0">
            <x v="105"/>
          </reference>
          <reference field="5" count="1">
            <x v="355"/>
          </reference>
        </references>
      </pivotArea>
    </format>
    <format dxfId="9054">
      <pivotArea dataOnly="0" labelOnly="1" outline="0" fieldPosition="0">
        <references count="4">
          <reference field="0" count="1" selected="0">
            <x v="38"/>
          </reference>
          <reference field="3" count="1" selected="0">
            <x v="111"/>
          </reference>
          <reference field="4" count="1" selected="0">
            <x v="106"/>
          </reference>
          <reference field="5" count="1">
            <x v="360"/>
          </reference>
        </references>
      </pivotArea>
    </format>
    <format dxfId="9053">
      <pivotArea dataOnly="0" labelOnly="1" outline="0" fieldPosition="0">
        <references count="4">
          <reference field="0" count="1" selected="0">
            <x v="39"/>
          </reference>
          <reference field="3" count="1" selected="0">
            <x v="112"/>
          </reference>
          <reference field="4" count="1" selected="0">
            <x v="107"/>
          </reference>
          <reference field="5" count="1">
            <x v="359"/>
          </reference>
        </references>
      </pivotArea>
    </format>
    <format dxfId="9052">
      <pivotArea dataOnly="0" labelOnly="1" outline="0" fieldPosition="0">
        <references count="4">
          <reference field="0" count="1" selected="0">
            <x v="40"/>
          </reference>
          <reference field="3" count="1" selected="0">
            <x v="113"/>
          </reference>
          <reference field="4" count="1" selected="0">
            <x v="108"/>
          </reference>
          <reference field="5" count="1">
            <x v="354"/>
          </reference>
        </references>
      </pivotArea>
    </format>
    <format dxfId="9051">
      <pivotArea dataOnly="0" labelOnly="1" outline="0" fieldPosition="0">
        <references count="4">
          <reference field="0" count="1" selected="0">
            <x v="41"/>
          </reference>
          <reference field="3" count="1" selected="0">
            <x v="114"/>
          </reference>
          <reference field="4" count="1" selected="0">
            <x v="109"/>
          </reference>
          <reference field="5" count="1">
            <x v="353"/>
          </reference>
        </references>
      </pivotArea>
    </format>
    <format dxfId="9050">
      <pivotArea dataOnly="0" labelOnly="1" outline="0" fieldPosition="0">
        <references count="4">
          <reference field="0" count="1" selected="0">
            <x v="42"/>
          </reference>
          <reference field="3" count="1" selected="0">
            <x v="115"/>
          </reference>
          <reference field="4" count="1" selected="0">
            <x v="110"/>
          </reference>
          <reference field="5" count="1">
            <x v="358"/>
          </reference>
        </references>
      </pivotArea>
    </format>
    <format dxfId="9049">
      <pivotArea dataOnly="0" labelOnly="1" outline="0" fieldPosition="0">
        <references count="4">
          <reference field="0" count="1" selected="0">
            <x v="43"/>
          </reference>
          <reference field="3" count="1" selected="0">
            <x v="116"/>
          </reference>
          <reference field="4" count="1" selected="0">
            <x v="111"/>
          </reference>
          <reference field="5" count="1">
            <x v="357"/>
          </reference>
        </references>
      </pivotArea>
    </format>
    <format dxfId="9048">
      <pivotArea dataOnly="0" labelOnly="1" outline="0" fieldPosition="0">
        <references count="4">
          <reference field="0" count="1" selected="0">
            <x v="44"/>
          </reference>
          <reference field="3" count="1" selected="0">
            <x v="117"/>
          </reference>
          <reference field="4" count="1" selected="0">
            <x v="112"/>
          </reference>
          <reference field="5" count="1">
            <x v="346"/>
          </reference>
        </references>
      </pivotArea>
    </format>
    <format dxfId="9047">
      <pivotArea dataOnly="0" labelOnly="1" outline="0" fieldPosition="0">
        <references count="4">
          <reference field="0" count="1" selected="0">
            <x v="45"/>
          </reference>
          <reference field="3" count="1" selected="0">
            <x v="118"/>
          </reference>
          <reference field="4" count="1" selected="0">
            <x v="113"/>
          </reference>
          <reference field="5" count="1">
            <x v="352"/>
          </reference>
        </references>
      </pivotArea>
    </format>
    <format dxfId="9046">
      <pivotArea dataOnly="0" labelOnly="1" outline="0" fieldPosition="0">
        <references count="4">
          <reference field="0" count="1" selected="0">
            <x v="46"/>
          </reference>
          <reference field="3" count="1" selected="0">
            <x v="119"/>
          </reference>
          <reference field="4" count="1" selected="0">
            <x v="114"/>
          </reference>
          <reference field="5" count="1">
            <x v="362"/>
          </reference>
        </references>
      </pivotArea>
    </format>
    <format dxfId="9045">
      <pivotArea dataOnly="0" labelOnly="1" outline="0" fieldPosition="0">
        <references count="4">
          <reference field="0" count="1" selected="0">
            <x v="47"/>
          </reference>
          <reference field="3" count="1" selected="0">
            <x v="120"/>
          </reference>
          <reference field="4" count="1" selected="0">
            <x v="115"/>
          </reference>
          <reference field="5" count="1">
            <x v="343"/>
          </reference>
        </references>
      </pivotArea>
    </format>
    <format dxfId="9044">
      <pivotArea dataOnly="0" labelOnly="1" outline="0" fieldPosition="0">
        <references count="4">
          <reference field="0" count="1" selected="0">
            <x v="48"/>
          </reference>
          <reference field="3" count="1" selected="0">
            <x v="121"/>
          </reference>
          <reference field="4" count="1" selected="0">
            <x v="116"/>
          </reference>
          <reference field="5" count="1">
            <x v="364"/>
          </reference>
        </references>
      </pivotArea>
    </format>
    <format dxfId="9043">
      <pivotArea dataOnly="0" labelOnly="1" outline="0" fieldPosition="0">
        <references count="4">
          <reference field="0" count="1" selected="0">
            <x v="49"/>
          </reference>
          <reference field="3" count="1" selected="0">
            <x v="122"/>
          </reference>
          <reference field="4" count="1" selected="0">
            <x v="117"/>
          </reference>
          <reference field="5" count="1">
            <x v="377"/>
          </reference>
        </references>
      </pivotArea>
    </format>
    <format dxfId="9042">
      <pivotArea dataOnly="0" labelOnly="1" outline="0" fieldPosition="0">
        <references count="4">
          <reference field="0" count="1" selected="0">
            <x v="50"/>
          </reference>
          <reference field="3" count="1" selected="0">
            <x v="123"/>
          </reference>
          <reference field="4" count="1" selected="0">
            <x v="118"/>
          </reference>
          <reference field="5" count="1">
            <x v="379"/>
          </reference>
        </references>
      </pivotArea>
    </format>
    <format dxfId="9041">
      <pivotArea dataOnly="0" labelOnly="1" outline="0" fieldPosition="0">
        <references count="4">
          <reference field="0" count="1" selected="0">
            <x v="51"/>
          </reference>
          <reference field="3" count="1" selected="0">
            <x v="124"/>
          </reference>
          <reference field="4" count="1" selected="0">
            <x v="119"/>
          </reference>
          <reference field="5" count="1">
            <x v="381"/>
          </reference>
        </references>
      </pivotArea>
    </format>
    <format dxfId="9040">
      <pivotArea dataOnly="0" labelOnly="1" outline="0" fieldPosition="0">
        <references count="4">
          <reference field="0" count="1" selected="0">
            <x v="52"/>
          </reference>
          <reference field="3" count="1" selected="0">
            <x v="125"/>
          </reference>
          <reference field="4" count="1" selected="0">
            <x v="120"/>
          </reference>
          <reference field="5" count="1">
            <x v="383"/>
          </reference>
        </references>
      </pivotArea>
    </format>
    <format dxfId="9039">
      <pivotArea dataOnly="0" labelOnly="1" outline="0" fieldPosition="0">
        <references count="4">
          <reference field="0" count="1" selected="0">
            <x v="53"/>
          </reference>
          <reference field="3" count="1" selected="0">
            <x v="126"/>
          </reference>
          <reference field="4" count="1" selected="0">
            <x v="121"/>
          </reference>
          <reference field="5" count="1">
            <x v="376"/>
          </reference>
        </references>
      </pivotArea>
    </format>
    <format dxfId="9038">
      <pivotArea dataOnly="0" labelOnly="1" outline="0" fieldPosition="0">
        <references count="4">
          <reference field="0" count="1" selected="0">
            <x v="54"/>
          </reference>
          <reference field="3" count="1" selected="0">
            <x v="127"/>
          </reference>
          <reference field="4" count="1" selected="0">
            <x v="122"/>
          </reference>
          <reference field="5" count="1">
            <x v="378"/>
          </reference>
        </references>
      </pivotArea>
    </format>
    <format dxfId="9037">
      <pivotArea dataOnly="0" labelOnly="1" outline="0" fieldPosition="0">
        <references count="4">
          <reference field="0" count="1" selected="0">
            <x v="55"/>
          </reference>
          <reference field="3" count="1" selected="0">
            <x v="128"/>
          </reference>
          <reference field="4" count="1" selected="0">
            <x v="123"/>
          </reference>
          <reference field="5" count="1">
            <x v="380"/>
          </reference>
        </references>
      </pivotArea>
    </format>
    <format dxfId="9036">
      <pivotArea dataOnly="0" labelOnly="1" outline="0" fieldPosition="0">
        <references count="4">
          <reference field="0" count="1" selected="0">
            <x v="56"/>
          </reference>
          <reference field="3" count="1" selected="0">
            <x v="129"/>
          </reference>
          <reference field="4" count="1" selected="0">
            <x v="124"/>
          </reference>
          <reference field="5" count="1">
            <x v="382"/>
          </reference>
        </references>
      </pivotArea>
    </format>
    <format dxfId="9035">
      <pivotArea dataOnly="0" labelOnly="1" outline="0" fieldPosition="0">
        <references count="4">
          <reference field="0" count="1" selected="0">
            <x v="57"/>
          </reference>
          <reference field="3" count="1" selected="0">
            <x v="130"/>
          </reference>
          <reference field="4" count="1" selected="0">
            <x v="125"/>
          </reference>
          <reference field="5" count="1">
            <x v="384"/>
          </reference>
        </references>
      </pivotArea>
    </format>
    <format dxfId="9034">
      <pivotArea dataOnly="0" labelOnly="1" outline="0" fieldPosition="0">
        <references count="4">
          <reference field="0" count="1" selected="0">
            <x v="61"/>
          </reference>
          <reference field="3" count="1" selected="0">
            <x v="132"/>
          </reference>
          <reference field="4" count="1" selected="0">
            <x v="127"/>
          </reference>
          <reference field="5" count="1">
            <x v="74"/>
          </reference>
        </references>
      </pivotArea>
    </format>
    <format dxfId="9033">
      <pivotArea dataOnly="0" labelOnly="1" outline="0" fieldPosition="0">
        <references count="4">
          <reference field="0" count="1" selected="0">
            <x v="62"/>
          </reference>
          <reference field="3" count="1" selected="0">
            <x v="133"/>
          </reference>
          <reference field="4" count="1" selected="0">
            <x v="128"/>
          </reference>
          <reference field="5" count="1">
            <x v="76"/>
          </reference>
        </references>
      </pivotArea>
    </format>
    <format dxfId="9032">
      <pivotArea dataOnly="0" labelOnly="1" outline="0" fieldPosition="0">
        <references count="4">
          <reference field="0" count="1" selected="0">
            <x v="63"/>
          </reference>
          <reference field="3" count="1" selected="0">
            <x v="134"/>
          </reference>
          <reference field="4" count="1" selected="0">
            <x v="129"/>
          </reference>
          <reference field="5" count="1">
            <x v="78"/>
          </reference>
        </references>
      </pivotArea>
    </format>
    <format dxfId="9031">
      <pivotArea dataOnly="0" labelOnly="1" outline="0" fieldPosition="0">
        <references count="4">
          <reference field="0" count="1" selected="0">
            <x v="64"/>
          </reference>
          <reference field="3" count="1" selected="0">
            <x v="135"/>
          </reference>
          <reference field="4" count="1" selected="0">
            <x v="130"/>
          </reference>
          <reference field="5" count="1">
            <x v="73"/>
          </reference>
        </references>
      </pivotArea>
    </format>
    <format dxfId="9030">
      <pivotArea dataOnly="0" labelOnly="1" outline="0" fieldPosition="0">
        <references count="4">
          <reference field="0" count="1" selected="0">
            <x v="65"/>
          </reference>
          <reference field="3" count="1" selected="0">
            <x v="136"/>
          </reference>
          <reference field="4" count="1" selected="0">
            <x v="131"/>
          </reference>
          <reference field="5" count="1">
            <x v="75"/>
          </reference>
        </references>
      </pivotArea>
    </format>
    <format dxfId="9029">
      <pivotArea dataOnly="0" labelOnly="1" outline="0" fieldPosition="0">
        <references count="4">
          <reference field="0" count="1" selected="0">
            <x v="66"/>
          </reference>
          <reference field="3" count="1" selected="0">
            <x v="137"/>
          </reference>
          <reference field="4" count="1" selected="0">
            <x v="132"/>
          </reference>
          <reference field="5" count="1">
            <x v="77"/>
          </reference>
        </references>
      </pivotArea>
    </format>
    <format dxfId="9028">
      <pivotArea dataOnly="0" labelOnly="1" outline="0" fieldPosition="0">
        <references count="4">
          <reference field="0" count="1" selected="0">
            <x v="67"/>
          </reference>
          <reference field="3" count="1" selected="0">
            <x v="138"/>
          </reference>
          <reference field="4" count="1" selected="0">
            <x v="133"/>
          </reference>
          <reference field="5" count="1">
            <x v="81"/>
          </reference>
        </references>
      </pivotArea>
    </format>
    <format dxfId="9027">
      <pivotArea dataOnly="0" labelOnly="1" outline="0" fieldPosition="0">
        <references count="4">
          <reference field="0" count="1" selected="0">
            <x v="68"/>
          </reference>
          <reference field="3" count="1" selected="0">
            <x v="139"/>
          </reference>
          <reference field="4" count="1" selected="0">
            <x v="134"/>
          </reference>
          <reference field="5" count="1">
            <x v="82"/>
          </reference>
        </references>
      </pivotArea>
    </format>
    <format dxfId="9026">
      <pivotArea dataOnly="0" labelOnly="1" outline="0" fieldPosition="0">
        <references count="4">
          <reference field="0" count="1" selected="0">
            <x v="69"/>
          </reference>
          <reference field="3" count="1" selected="0">
            <x v="140"/>
          </reference>
          <reference field="4" count="1" selected="0">
            <x v="135"/>
          </reference>
          <reference field="5" count="1">
            <x v="80"/>
          </reference>
        </references>
      </pivotArea>
    </format>
    <format dxfId="9025">
      <pivotArea dataOnly="0" labelOnly="1" outline="0" fieldPosition="0">
        <references count="4">
          <reference field="0" count="1" selected="0">
            <x v="70"/>
          </reference>
          <reference field="3" count="1" selected="0">
            <x v="141"/>
          </reference>
          <reference field="4" count="1" selected="0">
            <x v="136"/>
          </reference>
          <reference field="5" count="1">
            <x v="79"/>
          </reference>
        </references>
      </pivotArea>
    </format>
    <format dxfId="9024">
      <pivotArea dataOnly="0" labelOnly="1" outline="0" fieldPosition="0">
        <references count="4">
          <reference field="0" count="1" selected="0">
            <x v="71"/>
          </reference>
          <reference field="3" count="1" selected="0">
            <x v="142"/>
          </reference>
          <reference field="4" count="1" selected="0">
            <x v="137"/>
          </reference>
          <reference field="5" count="1">
            <x v="65"/>
          </reference>
        </references>
      </pivotArea>
    </format>
    <format dxfId="9023">
      <pivotArea dataOnly="0" labelOnly="1" outline="0" fieldPosition="0">
        <references count="4">
          <reference field="0" count="1" selected="0">
            <x v="226"/>
          </reference>
          <reference field="3" count="1" selected="0">
            <x v="144"/>
          </reference>
          <reference field="4" count="1" selected="0">
            <x v="138"/>
          </reference>
          <reference field="5" count="1">
            <x v="66"/>
          </reference>
        </references>
      </pivotArea>
    </format>
    <format dxfId="9022">
      <pivotArea dataOnly="0" labelOnly="1" outline="0" fieldPosition="0">
        <references count="4">
          <reference field="0" count="1" selected="0">
            <x v="73"/>
          </reference>
          <reference field="3" count="1" selected="0">
            <x v="145"/>
          </reference>
          <reference field="4" count="1" selected="0">
            <x v="139"/>
          </reference>
          <reference field="5" count="1">
            <x v="67"/>
          </reference>
        </references>
      </pivotArea>
    </format>
    <format dxfId="9021">
      <pivotArea dataOnly="0" labelOnly="1" outline="0" fieldPosition="0">
        <references count="4">
          <reference field="0" count="1" selected="0">
            <x v="227"/>
          </reference>
          <reference field="3" count="1" selected="0">
            <x v="146"/>
          </reference>
          <reference field="4" count="1" selected="0">
            <x v="139"/>
          </reference>
          <reference field="5" count="1">
            <x v="140"/>
          </reference>
        </references>
      </pivotArea>
    </format>
    <format dxfId="9020">
      <pivotArea dataOnly="0" labelOnly="1" outline="0" fieldPosition="0">
        <references count="4">
          <reference field="0" count="1" selected="0">
            <x v="75"/>
          </reference>
          <reference field="3" count="1" selected="0">
            <x v="147"/>
          </reference>
          <reference field="4" count="1" selected="0">
            <x v="140"/>
          </reference>
          <reference field="5" count="1">
            <x v="69"/>
          </reference>
        </references>
      </pivotArea>
    </format>
    <format dxfId="9019">
      <pivotArea dataOnly="0" labelOnly="1" outline="0" fieldPosition="0">
        <references count="4">
          <reference field="0" count="1" selected="0">
            <x v="76"/>
          </reference>
          <reference field="3" count="1" selected="0">
            <x v="148"/>
          </reference>
          <reference field="4" count="1" selected="0">
            <x v="141"/>
          </reference>
          <reference field="5" count="1">
            <x v="71"/>
          </reference>
        </references>
      </pivotArea>
    </format>
    <format dxfId="9018">
      <pivotArea dataOnly="0" labelOnly="1" outline="0" fieldPosition="0">
        <references count="4">
          <reference field="0" count="1" selected="0">
            <x v="77"/>
          </reference>
          <reference field="3" count="1" selected="0">
            <x v="149"/>
          </reference>
          <reference field="4" count="1" selected="0">
            <x v="142"/>
          </reference>
          <reference field="5" count="1">
            <x v="72"/>
          </reference>
        </references>
      </pivotArea>
    </format>
    <format dxfId="9017">
      <pivotArea dataOnly="0" labelOnly="1" outline="0" fieldPosition="0">
        <references count="4">
          <reference field="0" count="1" selected="0">
            <x v="78"/>
          </reference>
          <reference field="3" count="1" selected="0">
            <x v="150"/>
          </reference>
          <reference field="4" count="1" selected="0">
            <x v="143"/>
          </reference>
          <reference field="5" count="1">
            <x v="68"/>
          </reference>
        </references>
      </pivotArea>
    </format>
    <format dxfId="9016">
      <pivotArea dataOnly="0" labelOnly="1" outline="0" fieldPosition="0">
        <references count="4">
          <reference field="0" count="1" selected="0">
            <x v="79"/>
          </reference>
          <reference field="3" count="1" selected="0">
            <x v="151"/>
          </reference>
          <reference field="4" count="1" selected="0">
            <x v="144"/>
          </reference>
          <reference field="5" count="1">
            <x v="71"/>
          </reference>
        </references>
      </pivotArea>
    </format>
    <format dxfId="9015">
      <pivotArea dataOnly="0" labelOnly="1" outline="0" fieldPosition="0">
        <references count="4">
          <reference field="0" count="1" selected="0">
            <x v="80"/>
          </reference>
          <reference field="3" count="1" selected="0">
            <x v="152"/>
          </reference>
          <reference field="4" count="1" selected="0">
            <x v="145"/>
          </reference>
          <reference field="5" count="1">
            <x v="70"/>
          </reference>
        </references>
      </pivotArea>
    </format>
    <format dxfId="9014">
      <pivotArea dataOnly="0" labelOnly="1" outline="0" fieldPosition="0">
        <references count="4">
          <reference field="0" count="1" selected="0">
            <x v="81"/>
          </reference>
          <reference field="3" count="1" selected="0">
            <x v="153"/>
          </reference>
          <reference field="4" count="1" selected="0">
            <x v="146"/>
          </reference>
          <reference field="5" count="1">
            <x v="396"/>
          </reference>
        </references>
      </pivotArea>
    </format>
    <format dxfId="9013">
      <pivotArea dataOnly="0" labelOnly="1" outline="0" fieldPosition="0">
        <references count="4">
          <reference field="0" count="1" selected="0">
            <x v="82"/>
          </reference>
          <reference field="3" count="1" selected="0">
            <x v="154"/>
          </reference>
          <reference field="4" count="1" selected="0">
            <x v="147"/>
          </reference>
          <reference field="5" count="1">
            <x v="398"/>
          </reference>
        </references>
      </pivotArea>
    </format>
    <format dxfId="9012">
      <pivotArea dataOnly="0" labelOnly="1" outline="0" fieldPosition="0">
        <references count="4">
          <reference field="0" count="1" selected="0">
            <x v="83"/>
          </reference>
          <reference field="3" count="1" selected="0">
            <x v="155"/>
          </reference>
          <reference field="4" count="1" selected="0">
            <x v="148"/>
          </reference>
          <reference field="5" count="1">
            <x v="399"/>
          </reference>
        </references>
      </pivotArea>
    </format>
    <format dxfId="9011">
      <pivotArea dataOnly="0" labelOnly="1" outline="0" fieldPosition="0">
        <references count="4">
          <reference field="0" count="1" selected="0">
            <x v="84"/>
          </reference>
          <reference field="3" count="1" selected="0">
            <x v="156"/>
          </reference>
          <reference field="4" count="1" selected="0">
            <x v="149"/>
          </reference>
          <reference field="5" count="1">
            <x v="397"/>
          </reference>
        </references>
      </pivotArea>
    </format>
    <format dxfId="9010">
      <pivotArea dataOnly="0" labelOnly="1" outline="0" fieldPosition="0">
        <references count="4">
          <reference field="0" count="1" selected="0">
            <x v="85"/>
          </reference>
          <reference field="3" count="1" selected="0">
            <x v="157"/>
          </reference>
          <reference field="4" count="1" selected="0">
            <x v="150"/>
          </reference>
          <reference field="5" count="1">
            <x v="395"/>
          </reference>
        </references>
      </pivotArea>
    </format>
    <format dxfId="9009">
      <pivotArea dataOnly="0" labelOnly="1" outline="0" fieldPosition="0">
        <references count="4">
          <reference field="0" count="1" selected="0">
            <x v="86"/>
          </reference>
          <reference field="3" count="1" selected="0">
            <x v="158"/>
          </reference>
          <reference field="4" count="1" selected="0">
            <x v="151"/>
          </reference>
          <reference field="5" count="1">
            <x v="391"/>
          </reference>
        </references>
      </pivotArea>
    </format>
    <format dxfId="9008">
      <pivotArea dataOnly="0" labelOnly="1" outline="0" fieldPosition="0">
        <references count="4">
          <reference field="0" count="1" selected="0">
            <x v="87"/>
          </reference>
          <reference field="3" count="1" selected="0">
            <x v="159"/>
          </reference>
          <reference field="4" count="1" selected="0">
            <x v="152"/>
          </reference>
          <reference field="5" count="1">
            <x v="393"/>
          </reference>
        </references>
      </pivotArea>
    </format>
    <format dxfId="9007">
      <pivotArea dataOnly="0" labelOnly="1" outline="0" fieldPosition="0">
        <references count="4">
          <reference field="0" count="1" selected="0">
            <x v="88"/>
          </reference>
          <reference field="3" count="1" selected="0">
            <x v="160"/>
          </reference>
          <reference field="4" count="1" selected="0">
            <x v="153"/>
          </reference>
          <reference field="5" count="1">
            <x v="394"/>
          </reference>
        </references>
      </pivotArea>
    </format>
    <format dxfId="9006">
      <pivotArea dataOnly="0" labelOnly="1" outline="0" fieldPosition="0">
        <references count="4">
          <reference field="0" count="1" selected="0">
            <x v="89"/>
          </reference>
          <reference field="3" count="1" selected="0">
            <x v="161"/>
          </reference>
          <reference field="4" count="1" selected="0">
            <x v="154"/>
          </reference>
          <reference field="5" count="1">
            <x v="392"/>
          </reference>
        </references>
      </pivotArea>
    </format>
    <format dxfId="9005">
      <pivotArea dataOnly="0" labelOnly="1" outline="0" fieldPosition="0">
        <references count="4">
          <reference field="0" count="1" selected="0">
            <x v="90"/>
          </reference>
          <reference field="3" count="1" selected="0">
            <x v="162"/>
          </reference>
          <reference field="4" count="1" selected="0">
            <x v="155"/>
          </reference>
          <reference field="5" count="1">
            <x v="396"/>
          </reference>
        </references>
      </pivotArea>
    </format>
    <format dxfId="9004">
      <pivotArea dataOnly="0" labelOnly="1" outline="0" fieldPosition="0">
        <references count="4">
          <reference field="0" count="1" selected="0">
            <x v="91"/>
          </reference>
          <reference field="3" count="1" selected="0">
            <x v="163"/>
          </reference>
          <reference field="4" count="1" selected="0">
            <x v="156"/>
          </reference>
          <reference field="5" count="1">
            <x v="398"/>
          </reference>
        </references>
      </pivotArea>
    </format>
    <format dxfId="9003">
      <pivotArea dataOnly="0" labelOnly="1" outline="0" fieldPosition="0">
        <references count="4">
          <reference field="0" count="1" selected="0">
            <x v="92"/>
          </reference>
          <reference field="3" count="1" selected="0">
            <x v="164"/>
          </reference>
          <reference field="4" count="1" selected="0">
            <x v="157"/>
          </reference>
          <reference field="5" count="1">
            <x v="399"/>
          </reference>
        </references>
      </pivotArea>
    </format>
    <format dxfId="9002">
      <pivotArea dataOnly="0" labelOnly="1" outline="0" fieldPosition="0">
        <references count="4">
          <reference field="0" count="1" selected="0">
            <x v="93"/>
          </reference>
          <reference field="3" count="1" selected="0">
            <x v="165"/>
          </reference>
          <reference field="4" count="1" selected="0">
            <x v="158"/>
          </reference>
          <reference field="5" count="1">
            <x v="397"/>
          </reference>
        </references>
      </pivotArea>
    </format>
    <format dxfId="9001">
      <pivotArea dataOnly="0" labelOnly="1" outline="0" fieldPosition="0">
        <references count="4">
          <reference field="0" count="1" selected="0">
            <x v="94"/>
          </reference>
          <reference field="3" count="1" selected="0">
            <x v="166"/>
          </reference>
          <reference field="4" count="1" selected="0">
            <x v="159"/>
          </reference>
          <reference field="5" count="1">
            <x v="391"/>
          </reference>
        </references>
      </pivotArea>
    </format>
    <format dxfId="9000">
      <pivotArea dataOnly="0" labelOnly="1" outline="0" fieldPosition="0">
        <references count="4">
          <reference field="0" count="1" selected="0">
            <x v="95"/>
          </reference>
          <reference field="3" count="1" selected="0">
            <x v="167"/>
          </reference>
          <reference field="4" count="1" selected="0">
            <x v="160"/>
          </reference>
          <reference field="5" count="1">
            <x v="393"/>
          </reference>
        </references>
      </pivotArea>
    </format>
    <format dxfId="8999">
      <pivotArea dataOnly="0" labelOnly="1" outline="0" fieldPosition="0">
        <references count="4">
          <reference field="0" count="1" selected="0">
            <x v="96"/>
          </reference>
          <reference field="3" count="1" selected="0">
            <x v="168"/>
          </reference>
          <reference field="4" count="1" selected="0">
            <x v="161"/>
          </reference>
          <reference field="5" count="1">
            <x v="394"/>
          </reference>
        </references>
      </pivotArea>
    </format>
    <format dxfId="8998">
      <pivotArea dataOnly="0" labelOnly="1" outline="0" fieldPosition="0">
        <references count="4">
          <reference field="0" count="1" selected="0">
            <x v="97"/>
          </reference>
          <reference field="3" count="1" selected="0">
            <x v="169"/>
          </reference>
          <reference field="4" count="1" selected="0">
            <x v="162"/>
          </reference>
          <reference field="5" count="1">
            <x v="392"/>
          </reference>
        </references>
      </pivotArea>
    </format>
    <format dxfId="8997">
      <pivotArea dataOnly="0" labelOnly="1" outline="0" fieldPosition="0">
        <references count="4">
          <reference field="0" count="1" selected="0">
            <x v="98"/>
          </reference>
          <reference field="3" count="1" selected="0">
            <x v="170"/>
          </reference>
          <reference field="4" count="1" selected="0">
            <x v="163"/>
          </reference>
          <reference field="5" count="1">
            <x v="146"/>
          </reference>
        </references>
      </pivotArea>
    </format>
    <format dxfId="8996">
      <pivotArea dataOnly="0" labelOnly="1" outline="0" fieldPosition="0">
        <references count="4">
          <reference field="0" count="1" selected="0">
            <x v="99"/>
          </reference>
          <reference field="3" count="1" selected="0">
            <x v="171"/>
          </reference>
          <reference field="4" count="1" selected="0">
            <x v="164"/>
          </reference>
          <reference field="5" count="1">
            <x v="145"/>
          </reference>
        </references>
      </pivotArea>
    </format>
    <format dxfId="8995">
      <pivotArea dataOnly="0" labelOnly="1" outline="0" fieldPosition="0">
        <references count="4">
          <reference field="0" count="1" selected="0">
            <x v="100"/>
          </reference>
          <reference field="3" count="1" selected="0">
            <x v="172"/>
          </reference>
          <reference field="4" count="1" selected="0">
            <x v="165"/>
          </reference>
          <reference field="5" count="1">
            <x v="158"/>
          </reference>
        </references>
      </pivotArea>
    </format>
    <format dxfId="8994">
      <pivotArea dataOnly="0" labelOnly="1" outline="0" fieldPosition="0">
        <references count="4">
          <reference field="0" count="1" selected="0">
            <x v="101"/>
          </reference>
          <reference field="3" count="1" selected="0">
            <x v="173"/>
          </reference>
          <reference field="4" count="1" selected="0">
            <x v="166"/>
          </reference>
          <reference field="5" count="1">
            <x v="147"/>
          </reference>
        </references>
      </pivotArea>
    </format>
    <format dxfId="8993">
      <pivotArea dataOnly="0" labelOnly="1" outline="0" fieldPosition="0">
        <references count="4">
          <reference field="0" count="1" selected="0">
            <x v="102"/>
          </reference>
          <reference field="3" count="1" selected="0">
            <x v="174"/>
          </reference>
          <reference field="4" count="1" selected="0">
            <x v="167"/>
          </reference>
          <reference field="5" count="1">
            <x v="159"/>
          </reference>
        </references>
      </pivotArea>
    </format>
    <format dxfId="8992">
      <pivotArea dataOnly="0" labelOnly="1" outline="0" fieldPosition="0">
        <references count="4">
          <reference field="0" count="1" selected="0">
            <x v="103"/>
          </reference>
          <reference field="3" count="1" selected="0">
            <x v="175"/>
          </reference>
          <reference field="4" count="1" selected="0">
            <x v="168"/>
          </reference>
          <reference field="5" count="1">
            <x v="153"/>
          </reference>
        </references>
      </pivotArea>
    </format>
    <format dxfId="8991">
      <pivotArea dataOnly="0" labelOnly="1" outline="0" fieldPosition="0">
        <references count="4">
          <reference field="0" count="1" selected="0">
            <x v="104"/>
          </reference>
          <reference field="3" count="1" selected="0">
            <x v="176"/>
          </reference>
          <reference field="4" count="1" selected="0">
            <x v="169"/>
          </reference>
          <reference field="5" count="1">
            <x v="154"/>
          </reference>
        </references>
      </pivotArea>
    </format>
    <format dxfId="8990">
      <pivotArea dataOnly="0" labelOnly="1" outline="0" fieldPosition="0">
        <references count="4">
          <reference field="0" count="1" selected="0">
            <x v="105"/>
          </reference>
          <reference field="3" count="1" selected="0">
            <x v="177"/>
          </reference>
          <reference field="4" count="1" selected="0">
            <x v="170"/>
          </reference>
          <reference field="5" count="1">
            <x v="155"/>
          </reference>
        </references>
      </pivotArea>
    </format>
    <format dxfId="8989">
      <pivotArea dataOnly="0" labelOnly="1" outline="0" fieldPosition="0">
        <references count="4">
          <reference field="0" count="1" selected="0">
            <x v="106"/>
          </reference>
          <reference field="3" count="1" selected="0">
            <x v="178"/>
          </reference>
          <reference field="4" count="1" selected="0">
            <x v="171"/>
          </reference>
          <reference field="5" count="1">
            <x v="156"/>
          </reference>
        </references>
      </pivotArea>
    </format>
    <format dxfId="8988">
      <pivotArea dataOnly="0" labelOnly="1" outline="0" fieldPosition="0">
        <references count="4">
          <reference field="0" count="1" selected="0">
            <x v="107"/>
          </reference>
          <reference field="3" count="1" selected="0">
            <x v="179"/>
          </reference>
          <reference field="4" count="1" selected="0">
            <x v="172"/>
          </reference>
          <reference field="5" count="1">
            <x v="157"/>
          </reference>
        </references>
      </pivotArea>
    </format>
    <format dxfId="8987">
      <pivotArea dataOnly="0" labelOnly="1" outline="0" fieldPosition="0">
        <references count="4">
          <reference field="0" count="1" selected="0">
            <x v="108"/>
          </reference>
          <reference field="3" count="1" selected="0">
            <x v="180"/>
          </reference>
          <reference field="4" count="1" selected="0">
            <x v="173"/>
          </reference>
          <reference field="5" count="1">
            <x v="148"/>
          </reference>
        </references>
      </pivotArea>
    </format>
    <format dxfId="8986">
      <pivotArea dataOnly="0" labelOnly="1" outline="0" fieldPosition="0">
        <references count="4">
          <reference field="0" count="1" selected="0">
            <x v="109"/>
          </reference>
          <reference field="3" count="1" selected="0">
            <x v="181"/>
          </reference>
          <reference field="4" count="1" selected="0">
            <x v="174"/>
          </reference>
          <reference field="5" count="1">
            <x v="149"/>
          </reference>
        </references>
      </pivotArea>
    </format>
    <format dxfId="8985">
      <pivotArea dataOnly="0" labelOnly="1" outline="0" fieldPosition="0">
        <references count="4">
          <reference field="0" count="1" selected="0">
            <x v="110"/>
          </reference>
          <reference field="3" count="1" selected="0">
            <x v="182"/>
          </reference>
          <reference field="4" count="1" selected="0">
            <x v="175"/>
          </reference>
          <reference field="5" count="1">
            <x v="150"/>
          </reference>
        </references>
      </pivotArea>
    </format>
    <format dxfId="8984">
      <pivotArea dataOnly="0" labelOnly="1" outline="0" fieldPosition="0">
        <references count="4">
          <reference field="0" count="1" selected="0">
            <x v="111"/>
          </reference>
          <reference field="3" count="1" selected="0">
            <x v="183"/>
          </reference>
          <reference field="4" count="1" selected="0">
            <x v="176"/>
          </reference>
          <reference field="5" count="1">
            <x v="151"/>
          </reference>
        </references>
      </pivotArea>
    </format>
    <format dxfId="8983">
      <pivotArea dataOnly="0" labelOnly="1" outline="0" fieldPosition="0">
        <references count="4">
          <reference field="0" count="1" selected="0">
            <x v="112"/>
          </reference>
          <reference field="3" count="1" selected="0">
            <x v="184"/>
          </reference>
          <reference field="4" count="1" selected="0">
            <x v="177"/>
          </reference>
          <reference field="5" count="1">
            <x v="152"/>
          </reference>
        </references>
      </pivotArea>
    </format>
    <format dxfId="8982">
      <pivotArea dataOnly="0" labelOnly="1" outline="0" fieldPosition="0">
        <references count="4">
          <reference field="0" count="1" selected="0">
            <x v="113"/>
          </reference>
          <reference field="3" count="1" selected="0">
            <x v="185"/>
          </reference>
          <reference field="4" count="1" selected="0">
            <x v="178"/>
          </reference>
          <reference field="5" count="1">
            <x v="160"/>
          </reference>
        </references>
      </pivotArea>
    </format>
    <format dxfId="8981">
      <pivotArea dataOnly="0" labelOnly="1" outline="0" fieldPosition="0">
        <references count="4">
          <reference field="0" count="1" selected="0">
            <x v="114"/>
          </reference>
          <reference field="3" count="1" selected="0">
            <x v="186"/>
          </reference>
          <reference field="4" count="1" selected="0">
            <x v="179"/>
          </reference>
          <reference field="5" count="1">
            <x v="161"/>
          </reference>
        </references>
      </pivotArea>
    </format>
    <format dxfId="8980">
      <pivotArea dataOnly="0" labelOnly="1" outline="0" fieldPosition="0">
        <references count="4">
          <reference field="0" count="1" selected="0">
            <x v="115"/>
          </reference>
          <reference field="3" count="1" selected="0">
            <x v="187"/>
          </reference>
          <reference field="4" count="1" selected="0">
            <x v="180"/>
          </reference>
          <reference field="5" count="1">
            <x v="162"/>
          </reference>
        </references>
      </pivotArea>
    </format>
    <format dxfId="8979">
      <pivotArea dataOnly="0" labelOnly="1" outline="0" fieldPosition="0">
        <references count="4">
          <reference field="0" count="1" selected="0">
            <x v="116"/>
          </reference>
          <reference field="3" count="1" selected="0">
            <x v="188"/>
          </reference>
          <reference field="4" count="1" selected="0">
            <x v="181"/>
          </reference>
          <reference field="5" count="1">
            <x v="236"/>
          </reference>
        </references>
      </pivotArea>
    </format>
    <format dxfId="8978">
      <pivotArea dataOnly="0" labelOnly="1" outline="0" fieldPosition="0">
        <references count="4">
          <reference field="0" count="1" selected="0">
            <x v="373"/>
          </reference>
          <reference field="3" count="1" selected="0">
            <x v="189"/>
          </reference>
          <reference field="4" count="1" selected="0">
            <x v="182"/>
          </reference>
          <reference field="5" count="1">
            <x v="83"/>
          </reference>
        </references>
      </pivotArea>
    </format>
    <format dxfId="8977">
      <pivotArea dataOnly="0" labelOnly="1" outline="0" fieldPosition="0">
        <references count="4">
          <reference field="0" count="1" selected="0">
            <x v="374"/>
          </reference>
          <reference field="3" count="1" selected="0">
            <x v="189"/>
          </reference>
          <reference field="4" count="1" selected="0">
            <x v="182"/>
          </reference>
          <reference field="5" count="1">
            <x v="84"/>
          </reference>
        </references>
      </pivotArea>
    </format>
    <format dxfId="8976">
      <pivotArea dataOnly="0" labelOnly="1" outline="0" fieldPosition="0">
        <references count="4">
          <reference field="0" count="1" selected="0">
            <x v="375"/>
          </reference>
          <reference field="3" count="1" selected="0">
            <x v="189"/>
          </reference>
          <reference field="4" count="1" selected="0">
            <x v="182"/>
          </reference>
          <reference field="5" count="1">
            <x v="85"/>
          </reference>
        </references>
      </pivotArea>
    </format>
    <format dxfId="8975">
      <pivotArea dataOnly="0" labelOnly="1" outline="0" fieldPosition="0">
        <references count="4">
          <reference field="0" count="1" selected="0">
            <x v="376"/>
          </reference>
          <reference field="3" count="1" selected="0">
            <x v="189"/>
          </reference>
          <reference field="4" count="1" selected="0">
            <x v="182"/>
          </reference>
          <reference field="5" count="1">
            <x v="86"/>
          </reference>
        </references>
      </pivotArea>
    </format>
    <format dxfId="8974">
      <pivotArea dataOnly="0" labelOnly="1" outline="0" fieldPosition="0">
        <references count="4">
          <reference field="0" count="1" selected="0">
            <x v="377"/>
          </reference>
          <reference field="3" count="1" selected="0">
            <x v="189"/>
          </reference>
          <reference field="4" count="1" selected="0">
            <x v="182"/>
          </reference>
          <reference field="5" count="1">
            <x v="87"/>
          </reference>
        </references>
      </pivotArea>
    </format>
    <format dxfId="8973">
      <pivotArea dataOnly="0" labelOnly="1" outline="0" fieldPosition="0">
        <references count="4">
          <reference field="0" count="1" selected="0">
            <x v="378"/>
          </reference>
          <reference field="3" count="1" selected="0">
            <x v="189"/>
          </reference>
          <reference field="4" count="1" selected="0">
            <x v="182"/>
          </reference>
          <reference field="5" count="1">
            <x v="88"/>
          </reference>
        </references>
      </pivotArea>
    </format>
    <format dxfId="8972">
      <pivotArea dataOnly="0" labelOnly="1" outline="0" fieldPosition="0">
        <references count="4">
          <reference field="0" count="1" selected="0">
            <x v="379"/>
          </reference>
          <reference field="3" count="1" selected="0">
            <x v="189"/>
          </reference>
          <reference field="4" count="1" selected="0">
            <x v="182"/>
          </reference>
          <reference field="5" count="1">
            <x v="89"/>
          </reference>
        </references>
      </pivotArea>
    </format>
    <format dxfId="8971">
      <pivotArea dataOnly="0" labelOnly="1" outline="0" fieldPosition="0">
        <references count="4">
          <reference field="0" count="1" selected="0">
            <x v="380"/>
          </reference>
          <reference field="3" count="1" selected="0">
            <x v="189"/>
          </reference>
          <reference field="4" count="1" selected="0">
            <x v="182"/>
          </reference>
          <reference field="5" count="1">
            <x v="90"/>
          </reference>
        </references>
      </pivotArea>
    </format>
    <format dxfId="8970">
      <pivotArea dataOnly="0" labelOnly="1" outline="0" fieldPosition="0">
        <references count="4">
          <reference field="0" count="1" selected="0">
            <x v="381"/>
          </reference>
          <reference field="3" count="1" selected="0">
            <x v="189"/>
          </reference>
          <reference field="4" count="1" selected="0">
            <x v="182"/>
          </reference>
          <reference field="5" count="1">
            <x v="91"/>
          </reference>
        </references>
      </pivotArea>
    </format>
    <format dxfId="8969">
      <pivotArea dataOnly="0" labelOnly="1" outline="0" fieldPosition="0">
        <references count="4">
          <reference field="0" count="1" selected="0">
            <x v="382"/>
          </reference>
          <reference field="3" count="1" selected="0">
            <x v="189"/>
          </reference>
          <reference field="4" count="1" selected="0">
            <x v="182"/>
          </reference>
          <reference field="5" count="1">
            <x v="92"/>
          </reference>
        </references>
      </pivotArea>
    </format>
    <format dxfId="8968">
      <pivotArea dataOnly="0" labelOnly="1" outline="0" fieldPosition="0">
        <references count="4">
          <reference field="0" count="1" selected="0">
            <x v="383"/>
          </reference>
          <reference field="3" count="1" selected="0">
            <x v="189"/>
          </reference>
          <reference field="4" count="1" selected="0">
            <x v="182"/>
          </reference>
          <reference field="5" count="1">
            <x v="93"/>
          </reference>
        </references>
      </pivotArea>
    </format>
    <format dxfId="8967">
      <pivotArea dataOnly="0" labelOnly="1" outline="0" fieldPosition="0">
        <references count="4">
          <reference field="0" count="1" selected="0">
            <x v="384"/>
          </reference>
          <reference field="3" count="1" selected="0">
            <x v="189"/>
          </reference>
          <reference field="4" count="1" selected="0">
            <x v="182"/>
          </reference>
          <reference field="5" count="1">
            <x v="94"/>
          </reference>
        </references>
      </pivotArea>
    </format>
    <format dxfId="8966">
      <pivotArea dataOnly="0" labelOnly="1" outline="0" fieldPosition="0">
        <references count="4">
          <reference field="0" count="1" selected="0">
            <x v="0"/>
          </reference>
          <reference field="3" count="1" selected="0">
            <x v="190"/>
          </reference>
          <reference field="4" count="1" selected="0">
            <x v="183"/>
          </reference>
          <reference field="5" count="1">
            <x v="14"/>
          </reference>
        </references>
      </pivotArea>
    </format>
    <format dxfId="8965">
      <pivotArea dataOnly="0" labelOnly="1" outline="0" fieldPosition="0">
        <references count="4">
          <reference field="0" count="1" selected="0">
            <x v="1"/>
          </reference>
          <reference field="3" count="1" selected="0">
            <x v="191"/>
          </reference>
          <reference field="4" count="1" selected="0">
            <x v="184"/>
          </reference>
          <reference field="5" count="1">
            <x v="13"/>
          </reference>
        </references>
      </pivotArea>
    </format>
    <format dxfId="8964">
      <pivotArea dataOnly="0" labelOnly="1" outline="0" fieldPosition="0">
        <references count="4">
          <reference field="0" count="1" selected="0">
            <x v="385"/>
          </reference>
          <reference field="3" count="1" selected="0">
            <x v="192"/>
          </reference>
          <reference field="4" count="1" selected="0">
            <x v="185"/>
          </reference>
          <reference field="5" count="1">
            <x v="95"/>
          </reference>
        </references>
      </pivotArea>
    </format>
    <format dxfId="8963">
      <pivotArea dataOnly="0" labelOnly="1" outline="0" fieldPosition="0">
        <references count="4">
          <reference field="0" count="1" selected="0">
            <x v="386"/>
          </reference>
          <reference field="3" count="1" selected="0">
            <x v="192"/>
          </reference>
          <reference field="4" count="1" selected="0">
            <x v="185"/>
          </reference>
          <reference field="5" count="1">
            <x v="96"/>
          </reference>
        </references>
      </pivotArea>
    </format>
    <format dxfId="8962">
      <pivotArea dataOnly="0" labelOnly="1" outline="0" fieldPosition="0">
        <references count="4">
          <reference field="0" count="1" selected="0">
            <x v="387"/>
          </reference>
          <reference field="3" count="1" selected="0">
            <x v="193"/>
          </reference>
          <reference field="4" count="1" selected="0">
            <x v="185"/>
          </reference>
          <reference field="5" count="1">
            <x v="110"/>
          </reference>
        </references>
      </pivotArea>
    </format>
    <format dxfId="8961">
      <pivotArea dataOnly="0" labelOnly="1" outline="0" fieldPosition="0">
        <references count="4">
          <reference field="0" count="1" selected="0">
            <x v="388"/>
          </reference>
          <reference field="3" count="1" selected="0">
            <x v="193"/>
          </reference>
          <reference field="4" count="1" selected="0">
            <x v="185"/>
          </reference>
          <reference field="5" count="1">
            <x v="111"/>
          </reference>
        </references>
      </pivotArea>
    </format>
    <format dxfId="8960">
      <pivotArea dataOnly="0" labelOnly="1" outline="0" fieldPosition="0">
        <references count="4">
          <reference field="0" count="1" selected="0">
            <x v="389"/>
          </reference>
          <reference field="3" count="1" selected="0">
            <x v="193"/>
          </reference>
          <reference field="4" count="1" selected="0">
            <x v="185"/>
          </reference>
          <reference field="5" count="1">
            <x v="112"/>
          </reference>
        </references>
      </pivotArea>
    </format>
    <format dxfId="8959">
      <pivotArea dataOnly="0" labelOnly="1" outline="0" fieldPosition="0">
        <references count="4">
          <reference field="0" count="1" selected="0">
            <x v="181"/>
          </reference>
          <reference field="3" count="1" selected="0">
            <x v="194"/>
          </reference>
          <reference field="4" count="1" selected="0">
            <x v="186"/>
          </reference>
          <reference field="5" count="1">
            <x v="138"/>
          </reference>
        </references>
      </pivotArea>
    </format>
    <format dxfId="8958">
      <pivotArea dataOnly="0" labelOnly="1" outline="0" fieldPosition="0">
        <references count="4">
          <reference field="0" count="1" selected="0">
            <x v="276"/>
          </reference>
          <reference field="3" count="1" selected="0">
            <x v="195"/>
          </reference>
          <reference field="4" count="1" selected="0">
            <x v="187"/>
          </reference>
          <reference field="5" count="1">
            <x v="292"/>
          </reference>
        </references>
      </pivotArea>
    </format>
    <format dxfId="8957">
      <pivotArea dataOnly="0" labelOnly="1" outline="0" fieldPosition="0">
        <references count="4">
          <reference field="0" count="1" selected="0">
            <x v="277"/>
          </reference>
          <reference field="3" count="1" selected="0">
            <x v="196"/>
          </reference>
          <reference field="4" count="1" selected="0">
            <x v="188"/>
          </reference>
          <reference field="5" count="1">
            <x v="306"/>
          </reference>
        </references>
      </pivotArea>
    </format>
    <format dxfId="8956">
      <pivotArea dataOnly="0" labelOnly="1" outline="0" fieldPosition="0">
        <references count="4">
          <reference field="0" count="1" selected="0">
            <x v="278"/>
          </reference>
          <reference field="3" count="1" selected="0">
            <x v="197"/>
          </reference>
          <reference field="4" count="1" selected="0">
            <x v="189"/>
          </reference>
          <reference field="5" count="1">
            <x v="291"/>
          </reference>
        </references>
      </pivotArea>
    </format>
    <format dxfId="8955">
      <pivotArea dataOnly="0" labelOnly="1" outline="0" fieldPosition="0">
        <references count="4">
          <reference field="0" count="1" selected="0">
            <x v="281"/>
          </reference>
          <reference field="3" count="1" selected="0">
            <x v="200"/>
          </reference>
          <reference field="4" count="1" selected="0">
            <x v="192"/>
          </reference>
          <reference field="5" count="1">
            <x v="239"/>
          </reference>
        </references>
      </pivotArea>
    </format>
    <format dxfId="8954">
      <pivotArea dataOnly="0" labelOnly="1" outline="0" fieldPosition="0">
        <references count="4">
          <reference field="0" count="1" selected="0">
            <x v="282"/>
          </reference>
          <reference field="3" count="1" selected="0">
            <x v="201"/>
          </reference>
          <reference field="4" count="1" selected="0">
            <x v="193"/>
          </reference>
          <reference field="5" count="1">
            <x v="242"/>
          </reference>
        </references>
      </pivotArea>
    </format>
    <format dxfId="8953">
      <pivotArea dataOnly="0" labelOnly="1" outline="0" fieldPosition="0">
        <references count="4">
          <reference field="0" count="1" selected="0">
            <x v="283"/>
          </reference>
          <reference field="3" count="1" selected="0">
            <x v="202"/>
          </reference>
          <reference field="4" count="1" selected="0">
            <x v="194"/>
          </reference>
          <reference field="5" count="1">
            <x v="241"/>
          </reference>
        </references>
      </pivotArea>
    </format>
    <format dxfId="8952">
      <pivotArea dataOnly="0" labelOnly="1" outline="0" fieldPosition="0">
        <references count="4">
          <reference field="0" count="1" selected="0">
            <x v="284"/>
          </reference>
          <reference field="3" count="1" selected="0">
            <x v="203"/>
          </reference>
          <reference field="4" count="1" selected="0">
            <x v="195"/>
          </reference>
          <reference field="5" count="1">
            <x v="240"/>
          </reference>
        </references>
      </pivotArea>
    </format>
    <format dxfId="8951">
      <pivotArea dataOnly="0" labelOnly="1" outline="0" fieldPosition="0">
        <references count="4">
          <reference field="0" count="1" selected="0">
            <x v="285"/>
          </reference>
          <reference field="3" count="1" selected="0">
            <x v="204"/>
          </reference>
          <reference field="4" count="1" selected="0">
            <x v="196"/>
          </reference>
          <reference field="5" count="1">
            <x v="249"/>
          </reference>
        </references>
      </pivotArea>
    </format>
    <format dxfId="8950">
      <pivotArea dataOnly="0" labelOnly="1" outline="0" fieldPosition="0">
        <references count="4">
          <reference field="0" count="1" selected="0">
            <x v="286"/>
          </reference>
          <reference field="3" count="1" selected="0">
            <x v="205"/>
          </reference>
          <reference field="4" count="1" selected="0">
            <x v="197"/>
          </reference>
          <reference field="5" count="1">
            <x v="244"/>
          </reference>
        </references>
      </pivotArea>
    </format>
    <format dxfId="8949">
      <pivotArea dataOnly="0" labelOnly="1" outline="0" fieldPosition="0">
        <references count="4">
          <reference field="0" count="1" selected="0">
            <x v="287"/>
          </reference>
          <reference field="3" count="1" selected="0">
            <x v="206"/>
          </reference>
          <reference field="4" count="1" selected="0">
            <x v="198"/>
          </reference>
          <reference field="5" count="1">
            <x v="245"/>
          </reference>
        </references>
      </pivotArea>
    </format>
    <format dxfId="8948">
      <pivotArea dataOnly="0" labelOnly="1" outline="0" fieldPosition="0">
        <references count="4">
          <reference field="0" count="1" selected="0">
            <x v="288"/>
          </reference>
          <reference field="3" count="1" selected="0">
            <x v="207"/>
          </reference>
          <reference field="4" count="1" selected="0">
            <x v="199"/>
          </reference>
          <reference field="5" count="1">
            <x v="246"/>
          </reference>
        </references>
      </pivotArea>
    </format>
    <format dxfId="8947">
      <pivotArea dataOnly="0" labelOnly="1" outline="0" fieldPosition="0">
        <references count="4">
          <reference field="0" count="1" selected="0">
            <x v="289"/>
          </reference>
          <reference field="3" count="1" selected="0">
            <x v="208"/>
          </reference>
          <reference field="4" count="1" selected="0">
            <x v="200"/>
          </reference>
          <reference field="5" count="1">
            <x v="248"/>
          </reference>
        </references>
      </pivotArea>
    </format>
    <format dxfId="8946">
      <pivotArea dataOnly="0" labelOnly="1" outline="0" fieldPosition="0">
        <references count="4">
          <reference field="0" count="1" selected="0">
            <x v="290"/>
          </reference>
          <reference field="3" count="1" selected="0">
            <x v="209"/>
          </reference>
          <reference field="4" count="1" selected="0">
            <x v="201"/>
          </reference>
          <reference field="5" count="1">
            <x v="247"/>
          </reference>
        </references>
      </pivotArea>
    </format>
    <format dxfId="8945">
      <pivotArea dataOnly="0" labelOnly="1" outline="0" fieldPosition="0">
        <references count="4">
          <reference field="0" count="1" selected="0">
            <x v="291"/>
          </reference>
          <reference field="3" count="1" selected="0">
            <x v="210"/>
          </reference>
          <reference field="4" count="1" selected="0">
            <x v="202"/>
          </reference>
          <reference field="5" count="1">
            <x v="250"/>
          </reference>
        </references>
      </pivotArea>
    </format>
    <format dxfId="8944">
      <pivotArea dataOnly="0" labelOnly="1" outline="0" fieldPosition="0">
        <references count="4">
          <reference field="0" count="1" selected="0">
            <x v="292"/>
          </reference>
          <reference field="3" count="1" selected="0">
            <x v="211"/>
          </reference>
          <reference field="4" count="1" selected="0">
            <x v="203"/>
          </reference>
          <reference field="5" count="1">
            <x v="243"/>
          </reference>
        </references>
      </pivotArea>
    </format>
    <format dxfId="8943">
      <pivotArea dataOnly="0" labelOnly="1" outline="0" fieldPosition="0">
        <references count="4">
          <reference field="0" count="1" selected="0">
            <x v="293"/>
          </reference>
          <reference field="3" count="1" selected="0">
            <x v="212"/>
          </reference>
          <reference field="4" count="1" selected="0">
            <x v="204"/>
          </reference>
          <reference field="5" count="1">
            <x v="172"/>
          </reference>
        </references>
      </pivotArea>
    </format>
    <format dxfId="8942">
      <pivotArea dataOnly="0" labelOnly="1" outline="0" fieldPosition="0">
        <references count="4">
          <reference field="0" count="1" selected="0">
            <x v="294"/>
          </reference>
          <reference field="3" count="1" selected="0">
            <x v="213"/>
          </reference>
          <reference field="4" count="1" selected="0">
            <x v="205"/>
          </reference>
          <reference field="5" count="1">
            <x v="174"/>
          </reference>
        </references>
      </pivotArea>
    </format>
    <format dxfId="8941">
      <pivotArea dataOnly="0" labelOnly="1" outline="0" fieldPosition="0">
        <references count="4">
          <reference field="0" count="1" selected="0">
            <x v="295"/>
          </reference>
          <reference field="3" count="1" selected="0">
            <x v="214"/>
          </reference>
          <reference field="4" count="1" selected="0">
            <x v="206"/>
          </reference>
          <reference field="5" count="1">
            <x v="175"/>
          </reference>
        </references>
      </pivotArea>
    </format>
    <format dxfId="8940">
      <pivotArea dataOnly="0" labelOnly="1" outline="0" fieldPosition="0">
        <references count="4">
          <reference field="0" count="1" selected="0">
            <x v="296"/>
          </reference>
          <reference field="3" count="1" selected="0">
            <x v="215"/>
          </reference>
          <reference field="4" count="1" selected="0">
            <x v="207"/>
          </reference>
          <reference field="5" count="1">
            <x v="272"/>
          </reference>
        </references>
      </pivotArea>
    </format>
    <format dxfId="8939">
      <pivotArea dataOnly="0" labelOnly="1" outline="0" fieldPosition="0">
        <references count="4">
          <reference field="0" count="1" selected="0">
            <x v="297"/>
          </reference>
          <reference field="3" count="1" selected="0">
            <x v="216"/>
          </reference>
          <reference field="4" count="1" selected="0">
            <x v="208"/>
          </reference>
          <reference field="5" count="1">
            <x v="179"/>
          </reference>
        </references>
      </pivotArea>
    </format>
    <format dxfId="8938">
      <pivotArea dataOnly="0" labelOnly="1" outline="0" fieldPosition="0">
        <references count="4">
          <reference field="0" count="1" selected="0">
            <x v="298"/>
          </reference>
          <reference field="3" count="1" selected="0">
            <x v="217"/>
          </reference>
          <reference field="4" count="1" selected="0">
            <x v="209"/>
          </reference>
          <reference field="5" count="1">
            <x v="180"/>
          </reference>
        </references>
      </pivotArea>
    </format>
    <format dxfId="8937">
      <pivotArea dataOnly="0" labelOnly="1" outline="0" fieldPosition="0">
        <references count="4">
          <reference field="0" count="1" selected="0">
            <x v="299"/>
          </reference>
          <reference field="3" count="1" selected="0">
            <x v="218"/>
          </reference>
          <reference field="4" count="1" selected="0">
            <x v="210"/>
          </reference>
          <reference field="5" count="1">
            <x v="186"/>
          </reference>
        </references>
      </pivotArea>
    </format>
    <format dxfId="8936">
      <pivotArea dataOnly="0" labelOnly="1" outline="0" fieldPosition="0">
        <references count="4">
          <reference field="0" count="1" selected="0">
            <x v="300"/>
          </reference>
          <reference field="3" count="1" selected="0">
            <x v="219"/>
          </reference>
          <reference field="4" count="1" selected="0">
            <x v="211"/>
          </reference>
          <reference field="5" count="1">
            <x v="199"/>
          </reference>
        </references>
      </pivotArea>
    </format>
    <format dxfId="8935">
      <pivotArea dataOnly="0" labelOnly="1" outline="0" fieldPosition="0">
        <references count="4">
          <reference field="0" count="1" selected="0">
            <x v="301"/>
          </reference>
          <reference field="3" count="1" selected="0">
            <x v="220"/>
          </reference>
          <reference field="4" count="1" selected="0">
            <x v="212"/>
          </reference>
          <reference field="5" count="1">
            <x v="182"/>
          </reference>
        </references>
      </pivotArea>
    </format>
    <format dxfId="8934">
      <pivotArea dataOnly="0" labelOnly="1" outline="0" fieldPosition="0">
        <references count="4">
          <reference field="0" count="1" selected="0">
            <x v="302"/>
          </reference>
          <reference field="3" count="1" selected="0">
            <x v="221"/>
          </reference>
          <reference field="4" count="1" selected="0">
            <x v="213"/>
          </reference>
          <reference field="5" count="1">
            <x v="178"/>
          </reference>
        </references>
      </pivotArea>
    </format>
    <format dxfId="8933">
      <pivotArea dataOnly="0" labelOnly="1" outline="0" fieldPosition="0">
        <references count="4">
          <reference field="0" count="1" selected="0">
            <x v="303"/>
          </reference>
          <reference field="3" count="1" selected="0">
            <x v="222"/>
          </reference>
          <reference field="4" count="1" selected="0">
            <x v="214"/>
          </reference>
          <reference field="5" count="1">
            <x v="183"/>
          </reference>
        </references>
      </pivotArea>
    </format>
    <format dxfId="8932">
      <pivotArea dataOnly="0" labelOnly="1" outline="0" fieldPosition="0">
        <references count="4">
          <reference field="0" count="1" selected="0">
            <x v="304"/>
          </reference>
          <reference field="3" count="1" selected="0">
            <x v="223"/>
          </reference>
          <reference field="4" count="1" selected="0">
            <x v="215"/>
          </reference>
          <reference field="5" count="1">
            <x v="181"/>
          </reference>
        </references>
      </pivotArea>
    </format>
    <format dxfId="8931">
      <pivotArea dataOnly="0" labelOnly="1" outline="0" fieldPosition="0">
        <references count="4">
          <reference field="0" count="1" selected="0">
            <x v="305"/>
          </reference>
          <reference field="3" count="1" selected="0">
            <x v="224"/>
          </reference>
          <reference field="4" count="1" selected="0">
            <x v="216"/>
          </reference>
          <reference field="5" count="1">
            <x v="214"/>
          </reference>
        </references>
      </pivotArea>
    </format>
    <format dxfId="8930">
      <pivotArea dataOnly="0" labelOnly="1" outline="0" fieldPosition="0">
        <references count="4">
          <reference field="0" count="1" selected="0">
            <x v="306"/>
          </reference>
          <reference field="3" count="1" selected="0">
            <x v="225"/>
          </reference>
          <reference field="4" count="1" selected="0">
            <x v="217"/>
          </reference>
          <reference field="5" count="1">
            <x v="195"/>
          </reference>
        </references>
      </pivotArea>
    </format>
    <format dxfId="8929">
      <pivotArea dataOnly="0" labelOnly="1" outline="0" fieldPosition="0">
        <references count="4">
          <reference field="0" count="1" selected="0">
            <x v="307"/>
          </reference>
          <reference field="3" count="1" selected="0">
            <x v="226"/>
          </reference>
          <reference field="4" count="1" selected="0">
            <x v="218"/>
          </reference>
          <reference field="5" count="1">
            <x v="212"/>
          </reference>
        </references>
      </pivotArea>
    </format>
    <format dxfId="8928">
      <pivotArea dataOnly="0" labelOnly="1" outline="0" fieldPosition="0">
        <references count="4">
          <reference field="0" count="1" selected="0">
            <x v="308"/>
          </reference>
          <reference field="3" count="1" selected="0">
            <x v="227"/>
          </reference>
          <reference field="4" count="1" selected="0">
            <x v="219"/>
          </reference>
          <reference field="5" count="1">
            <x v="193"/>
          </reference>
        </references>
      </pivotArea>
    </format>
    <format dxfId="8927">
      <pivotArea dataOnly="0" labelOnly="1" outline="0" fieldPosition="0">
        <references count="4">
          <reference field="0" count="1" selected="0">
            <x v="309"/>
          </reference>
          <reference field="3" count="1" selected="0">
            <x v="228"/>
          </reference>
          <reference field="4" count="1" selected="0">
            <x v="220"/>
          </reference>
          <reference field="5" count="1">
            <x v="213"/>
          </reference>
        </references>
      </pivotArea>
    </format>
    <format dxfId="8926">
      <pivotArea dataOnly="0" labelOnly="1" outline="0" fieldPosition="0">
        <references count="4">
          <reference field="0" count="1" selected="0">
            <x v="310"/>
          </reference>
          <reference field="3" count="1" selected="0">
            <x v="229"/>
          </reference>
          <reference field="4" count="1" selected="0">
            <x v="221"/>
          </reference>
          <reference field="5" count="1">
            <x v="194"/>
          </reference>
        </references>
      </pivotArea>
    </format>
    <format dxfId="8925">
      <pivotArea dataOnly="0" labelOnly="1" outline="0" fieldPosition="0">
        <references count="4">
          <reference field="0" count="1" selected="0">
            <x v="311"/>
          </reference>
          <reference field="3" count="1" selected="0">
            <x v="230"/>
          </reference>
          <reference field="4" count="1" selected="0">
            <x v="222"/>
          </reference>
          <reference field="5" count="1">
            <x v="204"/>
          </reference>
        </references>
      </pivotArea>
    </format>
    <format dxfId="8924">
      <pivotArea dataOnly="0" labelOnly="1" outline="0" fieldPosition="0">
        <references count="4">
          <reference field="0" count="1" selected="0">
            <x v="312"/>
          </reference>
          <reference field="3" count="1" selected="0">
            <x v="231"/>
          </reference>
          <reference field="4" count="1" selected="0">
            <x v="223"/>
          </reference>
          <reference field="5" count="1">
            <x v="202"/>
          </reference>
        </references>
      </pivotArea>
    </format>
    <format dxfId="8923">
      <pivotArea dataOnly="0" labelOnly="1" outline="0" fieldPosition="0">
        <references count="4">
          <reference field="0" count="1" selected="0">
            <x v="313"/>
          </reference>
          <reference field="3" count="1" selected="0">
            <x v="232"/>
          </reference>
          <reference field="4" count="1" selected="0">
            <x v="224"/>
          </reference>
          <reference field="5" count="1">
            <x v="189"/>
          </reference>
        </references>
      </pivotArea>
    </format>
    <format dxfId="8922">
      <pivotArea dataOnly="0" labelOnly="1" outline="0" fieldPosition="0">
        <references count="4">
          <reference field="0" count="1" selected="0">
            <x v="314"/>
          </reference>
          <reference field="3" count="1" selected="0">
            <x v="233"/>
          </reference>
          <reference field="4" count="1" selected="0">
            <x v="225"/>
          </reference>
          <reference field="5" count="1">
            <x v="200"/>
          </reference>
        </references>
      </pivotArea>
    </format>
    <format dxfId="8921">
      <pivotArea dataOnly="0" labelOnly="1" outline="0" fieldPosition="0">
        <references count="4">
          <reference field="0" count="1" selected="0">
            <x v="315"/>
          </reference>
          <reference field="3" count="1" selected="0">
            <x v="234"/>
          </reference>
          <reference field="4" count="1" selected="0">
            <x v="226"/>
          </reference>
          <reference field="5" count="1">
            <x v="187"/>
          </reference>
        </references>
      </pivotArea>
    </format>
    <format dxfId="8920">
      <pivotArea dataOnly="0" labelOnly="1" outline="0" fieldPosition="0">
        <references count="4">
          <reference field="0" count="1" selected="0">
            <x v="316"/>
          </reference>
          <reference field="3" count="1" selected="0">
            <x v="235"/>
          </reference>
          <reference field="4" count="1" selected="0">
            <x v="227"/>
          </reference>
          <reference field="5" count="1">
            <x v="201"/>
          </reference>
        </references>
      </pivotArea>
    </format>
    <format dxfId="8919">
      <pivotArea dataOnly="0" labelOnly="1" outline="0" fieldPosition="0">
        <references count="4">
          <reference field="0" count="1" selected="0">
            <x v="317"/>
          </reference>
          <reference field="3" count="1" selected="0">
            <x v="236"/>
          </reference>
          <reference field="4" count="1" selected="0">
            <x v="228"/>
          </reference>
          <reference field="5" count="1">
            <x v="188"/>
          </reference>
        </references>
      </pivotArea>
    </format>
    <format dxfId="8918">
      <pivotArea dataOnly="0" labelOnly="1" outline="0" fieldPosition="0">
        <references count="4">
          <reference field="0" count="1" selected="0">
            <x v="318"/>
          </reference>
          <reference field="3" count="1" selected="0">
            <x v="237"/>
          </reference>
          <reference field="4" count="1" selected="0">
            <x v="229"/>
          </reference>
          <reference field="5" count="1">
            <x v="211"/>
          </reference>
        </references>
      </pivotArea>
    </format>
    <format dxfId="8917">
      <pivotArea dataOnly="0" labelOnly="1" outline="0" fieldPosition="0">
        <references count="4">
          <reference field="0" count="1" selected="0">
            <x v="319"/>
          </reference>
          <reference field="3" count="1" selected="0">
            <x v="238"/>
          </reference>
          <reference field="4" count="1" selected="0">
            <x v="230"/>
          </reference>
          <reference field="5" count="1">
            <x v="203"/>
          </reference>
        </references>
      </pivotArea>
    </format>
    <format dxfId="8916">
      <pivotArea dataOnly="0" labelOnly="1" outline="0" fieldPosition="0">
        <references count="4">
          <reference field="0" count="1" selected="0">
            <x v="320"/>
          </reference>
          <reference field="3" count="1" selected="0">
            <x v="239"/>
          </reference>
          <reference field="4" count="1" selected="0">
            <x v="231"/>
          </reference>
          <reference field="5" count="1">
            <x v="192"/>
          </reference>
        </references>
      </pivotArea>
    </format>
    <format dxfId="8915">
      <pivotArea dataOnly="0" labelOnly="1" outline="0" fieldPosition="0">
        <references count="4">
          <reference field="0" count="1" selected="0">
            <x v="321"/>
          </reference>
          <reference field="3" count="1" selected="0">
            <x v="240"/>
          </reference>
          <reference field="4" count="1" selected="0">
            <x v="232"/>
          </reference>
          <reference field="5" count="1">
            <x v="209"/>
          </reference>
        </references>
      </pivotArea>
    </format>
    <format dxfId="8914">
      <pivotArea dataOnly="0" labelOnly="1" outline="0" fieldPosition="0">
        <references count="4">
          <reference field="0" count="1" selected="0">
            <x v="322"/>
          </reference>
          <reference field="3" count="1" selected="0">
            <x v="241"/>
          </reference>
          <reference field="4" count="1" selected="0">
            <x v="233"/>
          </reference>
          <reference field="5" count="1">
            <x v="190"/>
          </reference>
        </references>
      </pivotArea>
    </format>
    <format dxfId="8913">
      <pivotArea dataOnly="0" labelOnly="1" outline="0" fieldPosition="0">
        <references count="4">
          <reference field="0" count="1" selected="0">
            <x v="323"/>
          </reference>
          <reference field="3" count="1" selected="0">
            <x v="242"/>
          </reference>
          <reference field="4" count="1" selected="0">
            <x v="234"/>
          </reference>
          <reference field="5" count="1">
            <x v="210"/>
          </reference>
        </references>
      </pivotArea>
    </format>
    <format dxfId="8912">
      <pivotArea dataOnly="0" labelOnly="1" outline="0" fieldPosition="0">
        <references count="4">
          <reference field="0" count="1" selected="0">
            <x v="324"/>
          </reference>
          <reference field="3" count="1" selected="0">
            <x v="243"/>
          </reference>
          <reference field="4" count="1" selected="0">
            <x v="235"/>
          </reference>
          <reference field="5" count="1">
            <x v="191"/>
          </reference>
        </references>
      </pivotArea>
    </format>
    <format dxfId="8911">
      <pivotArea dataOnly="0" labelOnly="1" outline="0" fieldPosition="0">
        <references count="4">
          <reference field="0" count="1" selected="0">
            <x v="325"/>
          </reference>
          <reference field="3" count="1" selected="0">
            <x v="244"/>
          </reference>
          <reference field="4" count="1" selected="0">
            <x v="236"/>
          </reference>
          <reference field="5" count="1">
            <x v="208"/>
          </reference>
        </references>
      </pivotArea>
    </format>
    <format dxfId="8910">
      <pivotArea dataOnly="0" labelOnly="1" outline="0" fieldPosition="0">
        <references count="4">
          <reference field="0" count="1" selected="0">
            <x v="326"/>
          </reference>
          <reference field="3" count="1" selected="0">
            <x v="245"/>
          </reference>
          <reference field="4" count="1" selected="0">
            <x v="237"/>
          </reference>
          <reference field="5" count="1">
            <x v="207"/>
          </reference>
        </references>
      </pivotArea>
    </format>
    <format dxfId="8909">
      <pivotArea dataOnly="0" labelOnly="1" outline="0" fieldPosition="0">
        <references count="4">
          <reference field="0" count="1" selected="0">
            <x v="327"/>
          </reference>
          <reference field="3" count="1" selected="0">
            <x v="246"/>
          </reference>
          <reference field="4" count="1" selected="0">
            <x v="238"/>
          </reference>
          <reference field="5" count="1">
            <x v="205"/>
          </reference>
        </references>
      </pivotArea>
    </format>
    <format dxfId="8908">
      <pivotArea dataOnly="0" labelOnly="1" outline="0" fieldPosition="0">
        <references count="4">
          <reference field="0" count="1" selected="0">
            <x v="328"/>
          </reference>
          <reference field="3" count="1" selected="0">
            <x v="247"/>
          </reference>
          <reference field="4" count="1" selected="0">
            <x v="239"/>
          </reference>
          <reference field="5" count="1">
            <x v="206"/>
          </reference>
        </references>
      </pivotArea>
    </format>
    <format dxfId="8907">
      <pivotArea dataOnly="0" labelOnly="1" outline="0" fieldPosition="0">
        <references count="4">
          <reference field="0" count="1" selected="0">
            <x v="329"/>
          </reference>
          <reference field="3" count="1" selected="0">
            <x v="248"/>
          </reference>
          <reference field="4" count="1" selected="0">
            <x v="240"/>
          </reference>
          <reference field="5" count="1">
            <x v="215"/>
          </reference>
        </references>
      </pivotArea>
    </format>
    <format dxfId="8906">
      <pivotArea dataOnly="0" labelOnly="1" outline="0" fieldPosition="0">
        <references count="4">
          <reference field="0" count="1" selected="0">
            <x v="330"/>
          </reference>
          <reference field="3" count="1" selected="0">
            <x v="249"/>
          </reference>
          <reference field="4" count="1" selected="0">
            <x v="241"/>
          </reference>
          <reference field="5" count="1">
            <x v="218"/>
          </reference>
        </references>
      </pivotArea>
    </format>
    <format dxfId="8905">
      <pivotArea dataOnly="0" labelOnly="1" outline="0" fieldPosition="0">
        <references count="4">
          <reference field="0" count="1" selected="0">
            <x v="331"/>
          </reference>
          <reference field="3" count="1" selected="0">
            <x v="250"/>
          </reference>
          <reference field="4" count="1" selected="0">
            <x v="242"/>
          </reference>
          <reference field="5" count="1">
            <x v="216"/>
          </reference>
        </references>
      </pivotArea>
    </format>
    <format dxfId="8904">
      <pivotArea dataOnly="0" labelOnly="1" outline="0" fieldPosition="0">
        <references count="4">
          <reference field="0" count="1" selected="0">
            <x v="332"/>
          </reference>
          <reference field="3" count="1" selected="0">
            <x v="251"/>
          </reference>
          <reference field="4" count="1" selected="0">
            <x v="243"/>
          </reference>
          <reference field="5" count="1">
            <x v="219"/>
          </reference>
        </references>
      </pivotArea>
    </format>
    <format dxfId="8903">
      <pivotArea dataOnly="0" labelOnly="1" outline="0" fieldPosition="0">
        <references count="4">
          <reference field="0" count="1" selected="0">
            <x v="333"/>
          </reference>
          <reference field="3" count="1" selected="0">
            <x v="252"/>
          </reference>
          <reference field="4" count="1" selected="0">
            <x v="244"/>
          </reference>
          <reference field="5" count="1">
            <x v="217"/>
          </reference>
        </references>
      </pivotArea>
    </format>
    <format dxfId="8902">
      <pivotArea dataOnly="0" labelOnly="1" outline="0" fieldPosition="0">
        <references count="4">
          <reference field="0" count="1" selected="0">
            <x v="334"/>
          </reference>
          <reference field="3" count="1" selected="0">
            <x v="253"/>
          </reference>
          <reference field="4" count="1" selected="0">
            <x v="245"/>
          </reference>
          <reference field="5" count="1">
            <x v="173"/>
          </reference>
        </references>
      </pivotArea>
    </format>
    <format dxfId="8901">
      <pivotArea dataOnly="0" labelOnly="1" outline="0" fieldPosition="0">
        <references count="4">
          <reference field="0" count="1" selected="0">
            <x v="335"/>
          </reference>
          <reference field="3" count="1" selected="0">
            <x v="254"/>
          </reference>
          <reference field="4" count="1" selected="0">
            <x v="246"/>
          </reference>
          <reference field="5" count="1">
            <x v="126"/>
          </reference>
        </references>
      </pivotArea>
    </format>
    <format dxfId="8900">
      <pivotArea dataOnly="0" labelOnly="1" outline="0" fieldPosition="0">
        <references count="4">
          <reference field="0" count="1" selected="0">
            <x v="336"/>
          </reference>
          <reference field="3" count="1" selected="0">
            <x v="255"/>
          </reference>
          <reference field="4" count="1" selected="0">
            <x v="247"/>
          </reference>
          <reference field="5" count="1">
            <x v="15"/>
          </reference>
        </references>
      </pivotArea>
    </format>
    <format dxfId="8899">
      <pivotArea dataOnly="0" labelOnly="1" outline="0" fieldPosition="0">
        <references count="4">
          <reference field="0" count="1" selected="0">
            <x v="337"/>
          </reference>
          <reference field="3" count="1" selected="0">
            <x v="256"/>
          </reference>
          <reference field="4" count="1" selected="0">
            <x v="248"/>
          </reference>
          <reference field="5" count="1">
            <x v="125"/>
          </reference>
        </references>
      </pivotArea>
    </format>
    <format dxfId="8898">
      <pivotArea dataOnly="0" labelOnly="1" outline="0" fieldPosition="0">
        <references count="4">
          <reference field="0" count="1" selected="0">
            <x v="390"/>
          </reference>
          <reference field="3" count="1" selected="0">
            <x v="257"/>
          </reference>
          <reference field="4" count="1" selected="0">
            <x v="249"/>
          </reference>
          <reference field="5" count="1">
            <x v="124"/>
          </reference>
        </references>
      </pivotArea>
    </format>
    <format dxfId="8897">
      <pivotArea dataOnly="0" labelOnly="1" outline="0" fieldPosition="0">
        <references count="4">
          <reference field="0" count="1" selected="0">
            <x v="338"/>
          </reference>
          <reference field="3" count="1" selected="0">
            <x v="258"/>
          </reference>
          <reference field="4" count="1" selected="0">
            <x v="250"/>
          </reference>
          <reference field="5" count="1">
            <x v="198"/>
          </reference>
        </references>
      </pivotArea>
    </format>
    <format dxfId="8896">
      <pivotArea dataOnly="0" labelOnly="1" outline="0" fieldPosition="0">
        <references count="4">
          <reference field="0" count="1" selected="0">
            <x v="339"/>
          </reference>
          <reference field="3" count="1" selected="0">
            <x v="259"/>
          </reference>
          <reference field="4" count="1" selected="0">
            <x v="251"/>
          </reference>
          <reference field="5" count="1">
            <x v="196"/>
          </reference>
        </references>
      </pivotArea>
    </format>
    <format dxfId="8895">
      <pivotArea dataOnly="0" labelOnly="1" outline="0" fieldPosition="0">
        <references count="4">
          <reference field="0" count="1" selected="0">
            <x v="343"/>
          </reference>
          <reference field="3" count="1" selected="0">
            <x v="260"/>
          </reference>
          <reference field="4" count="1" selected="0">
            <x v="252"/>
          </reference>
          <reference field="5" count="1">
            <x v="185"/>
          </reference>
        </references>
      </pivotArea>
    </format>
    <format dxfId="8894">
      <pivotArea dataOnly="0" labelOnly="1" outline="0" fieldPosition="0">
        <references count="4">
          <reference field="0" count="1" selected="0">
            <x v="344"/>
          </reference>
          <reference field="3" count="1" selected="0">
            <x v="261"/>
          </reference>
          <reference field="4" count="1" selected="0">
            <x v="253"/>
          </reference>
          <reference field="5" count="1">
            <x v="197"/>
          </reference>
        </references>
      </pivotArea>
    </format>
    <format dxfId="8893">
      <pivotArea dataOnly="0" labelOnly="1" outline="0" fieldPosition="0">
        <references count="4">
          <reference field="0" count="1" selected="0">
            <x v="345"/>
          </reference>
          <reference field="3" count="1" selected="0">
            <x v="262"/>
          </reference>
          <reference field="4" count="1" selected="0">
            <x v="254"/>
          </reference>
          <reference field="5" count="1">
            <x v="184"/>
          </reference>
        </references>
      </pivotArea>
    </format>
    <format dxfId="8892">
      <pivotArea dataOnly="0" labelOnly="1" outline="0" fieldPosition="0">
        <references count="4">
          <reference field="0" count="1" selected="0">
            <x v="346"/>
          </reference>
          <reference field="3" count="1" selected="0">
            <x v="263"/>
          </reference>
          <reference field="4" count="1" selected="0">
            <x v="255"/>
          </reference>
          <reference field="5" count="1">
            <x v="176"/>
          </reference>
        </references>
      </pivotArea>
    </format>
    <format dxfId="8891">
      <pivotArea dataOnly="0" labelOnly="1" outline="0" fieldPosition="0">
        <references count="4">
          <reference field="0" count="1" selected="0">
            <x v="347"/>
          </reference>
          <reference field="3" count="1" selected="0">
            <x v="264"/>
          </reference>
          <reference field="4" count="1" selected="0">
            <x v="256"/>
          </reference>
          <reference field="5" count="1">
            <x v="177"/>
          </reference>
        </references>
      </pivotArea>
    </format>
    <format dxfId="8890">
      <pivotArea dataOnly="0" labelOnly="1" outline="0" fieldPosition="0">
        <references count="4">
          <reference field="0" count="1" selected="0">
            <x v="348"/>
          </reference>
          <reference field="3" count="1" selected="0">
            <x v="265"/>
          </reference>
          <reference field="4" count="1" selected="0">
            <x v="257"/>
          </reference>
          <reference field="5" count="1">
            <x v="220"/>
          </reference>
        </references>
      </pivotArea>
    </format>
    <format dxfId="8889">
      <pivotArea dataOnly="0" labelOnly="1" outline="0" fieldPosition="0">
        <references count="4">
          <reference field="0" count="1" selected="0">
            <x v="223"/>
          </reference>
          <reference field="3" count="1" selected="0">
            <x v="267"/>
          </reference>
          <reference field="4" count="1" selected="0">
            <x v="259"/>
          </reference>
          <reference field="5" count="1">
            <x v="288"/>
          </reference>
        </references>
      </pivotArea>
    </format>
    <format dxfId="8888">
      <pivotArea dataOnly="0" labelOnly="1" outline="0" fieldPosition="0">
        <references count="4">
          <reference field="0" count="1" selected="0">
            <x v="224"/>
          </reference>
          <reference field="3" count="1" selected="0">
            <x v="268"/>
          </reference>
          <reference field="4" count="1" selected="0">
            <x v="260"/>
          </reference>
          <reference field="5" count="1">
            <x v="286"/>
          </reference>
        </references>
      </pivotArea>
    </format>
    <format dxfId="8887">
      <pivotArea dataOnly="0" labelOnly="1" outline="0" fieldPosition="0">
        <references count="4">
          <reference field="0" count="1" selected="0">
            <x v="225"/>
          </reference>
          <reference field="3" count="1" selected="0">
            <x v="269"/>
          </reference>
          <reference field="4" count="1" selected="0">
            <x v="261"/>
          </reference>
          <reference field="5" count="1">
            <x v="287"/>
          </reference>
        </references>
      </pivotArea>
    </format>
    <format dxfId="8886">
      <pivotArea dataOnly="0" labelOnly="1" outline="0" fieldPosition="0">
        <references count="4">
          <reference field="0" count="1" selected="0">
            <x v="182"/>
          </reference>
          <reference field="3" count="1" selected="0">
            <x v="272"/>
          </reference>
          <reference field="4" count="1" selected="0">
            <x v="263"/>
          </reference>
          <reference field="5" count="1">
            <x v="144"/>
          </reference>
        </references>
      </pivotArea>
    </format>
    <format dxfId="8885">
      <pivotArea dataOnly="0" labelOnly="1" outline="0" fieldPosition="0">
        <references count="4">
          <reference field="0" count="1" selected="0">
            <x v="174"/>
          </reference>
          <reference field="3" count="1" selected="0">
            <x v="273"/>
          </reference>
          <reference field="4" count="1" selected="0">
            <x v="264"/>
          </reference>
          <reference field="5" count="1">
            <x v="321"/>
          </reference>
        </references>
      </pivotArea>
    </format>
    <format dxfId="8884">
      <pivotArea dataOnly="0" labelOnly="1" outline="0" fieldPosition="0">
        <references count="4">
          <reference field="0" count="1" selected="0">
            <x v="175"/>
          </reference>
          <reference field="3" count="1" selected="0">
            <x v="274"/>
          </reference>
          <reference field="4" count="1" selected="0">
            <x v="265"/>
          </reference>
          <reference field="5" count="1">
            <x v="322"/>
          </reference>
        </references>
      </pivotArea>
    </format>
    <format dxfId="8883">
      <pivotArea dataOnly="0" labelOnly="1" outline="0" fieldPosition="0">
        <references count="4">
          <reference field="0" count="1" selected="0">
            <x v="183"/>
          </reference>
          <reference field="3" count="1" selected="0">
            <x v="276"/>
          </reference>
          <reference field="4" count="1" selected="0">
            <x v="267"/>
          </reference>
          <reference field="5" count="1">
            <x v="330"/>
          </reference>
        </references>
      </pivotArea>
    </format>
    <format dxfId="8882">
      <pivotArea dataOnly="0" labelOnly="1" outline="0" fieldPosition="0">
        <references count="4">
          <reference field="0" count="1" selected="0">
            <x v="184"/>
          </reference>
          <reference field="3" count="1" selected="0">
            <x v="277"/>
          </reference>
          <reference field="4" count="1" selected="0">
            <x v="268"/>
          </reference>
          <reference field="5" count="1">
            <x v="334"/>
          </reference>
        </references>
      </pivotArea>
    </format>
    <format dxfId="8881">
      <pivotArea dataOnly="0" labelOnly="1" outline="0" fieldPosition="0">
        <references count="4">
          <reference field="0" count="1" selected="0">
            <x v="185"/>
          </reference>
          <reference field="3" count="1" selected="0">
            <x v="278"/>
          </reference>
          <reference field="4" count="1" selected="0">
            <x v="269"/>
          </reference>
          <reference field="5" count="1">
            <x v="332"/>
          </reference>
        </references>
      </pivotArea>
    </format>
    <format dxfId="8880">
      <pivotArea dataOnly="0" labelOnly="1" outline="0" fieldPosition="0">
        <references count="4">
          <reference field="0" count="1" selected="0">
            <x v="186"/>
          </reference>
          <reference field="3" count="1" selected="0">
            <x v="279"/>
          </reference>
          <reference field="4" count="1" selected="0">
            <x v="270"/>
          </reference>
          <reference field="5" count="1">
            <x v="331"/>
          </reference>
        </references>
      </pivotArea>
    </format>
    <format dxfId="8879">
      <pivotArea dataOnly="0" labelOnly="1" outline="0" fieldPosition="0">
        <references count="4">
          <reference field="0" count="1" selected="0">
            <x v="187"/>
          </reference>
          <reference field="3" count="1" selected="0">
            <x v="280"/>
          </reference>
          <reference field="4" count="1" selected="0">
            <x v="271"/>
          </reference>
          <reference field="5" count="1">
            <x v="335"/>
          </reference>
        </references>
      </pivotArea>
    </format>
    <format dxfId="8878">
      <pivotArea dataOnly="0" labelOnly="1" outline="0" fieldPosition="0">
        <references count="4">
          <reference field="0" count="1" selected="0">
            <x v="188"/>
          </reference>
          <reference field="3" count="1" selected="0">
            <x v="281"/>
          </reference>
          <reference field="4" count="1" selected="0">
            <x v="272"/>
          </reference>
          <reference field="5" count="1">
            <x v="333"/>
          </reference>
        </references>
      </pivotArea>
    </format>
    <format dxfId="8877">
      <pivotArea dataOnly="0" labelOnly="1" outline="0" fieldPosition="0">
        <references count="4">
          <reference field="0" count="1" selected="0">
            <x v="176"/>
          </reference>
          <reference field="3" count="1" selected="0">
            <x v="282"/>
          </reference>
          <reference field="4" count="1" selected="0">
            <x v="273"/>
          </reference>
          <reference field="5" count="1">
            <x v="290"/>
          </reference>
        </references>
      </pivotArea>
    </format>
    <format dxfId="8876">
      <pivotArea dataOnly="0" labelOnly="1" outline="0" fieldPosition="0">
        <references count="4">
          <reference field="0" count="1" selected="0">
            <x v="180"/>
          </reference>
          <reference field="3" count="1" selected="0">
            <x v="286"/>
          </reference>
          <reference field="4" count="1" selected="0">
            <x v="277"/>
          </reference>
          <reference field="5" count="1">
            <x v="289"/>
          </reference>
        </references>
      </pivotArea>
    </format>
    <format dxfId="8875">
      <pivotArea dataOnly="0" labelOnly="1" outline="0" fieldPosition="0">
        <references count="4">
          <reference field="0" count="1" selected="0">
            <x v="173"/>
          </reference>
          <reference field="3" count="1" selected="0">
            <x v="287"/>
          </reference>
          <reference field="4" count="1" selected="0">
            <x v="278"/>
          </reference>
          <reference field="5" count="1">
            <x v="136"/>
          </reference>
        </references>
      </pivotArea>
    </format>
    <format dxfId="8874">
      <pivotArea dataOnly="0" labelOnly="1" outline="0" fieldPosition="0">
        <references count="4">
          <reference field="0" count="1" selected="0">
            <x v="269"/>
          </reference>
          <reference field="3" count="1" selected="0">
            <x v="288"/>
          </reference>
          <reference field="4" count="1" selected="0">
            <x v="279"/>
          </reference>
          <reference field="5" count="1">
            <x v="122"/>
          </reference>
        </references>
      </pivotArea>
    </format>
    <format dxfId="8873">
      <pivotArea dataOnly="0" labelOnly="1" outline="0" fieldPosition="0">
        <references count="4">
          <reference field="0" count="1" selected="0">
            <x v="270"/>
          </reference>
          <reference field="3" count="1" selected="0">
            <x v="289"/>
          </reference>
          <reference field="4" count="1" selected="0">
            <x v="280"/>
          </reference>
          <reference field="5" count="1">
            <x v="282"/>
          </reference>
        </references>
      </pivotArea>
    </format>
    <format dxfId="8872">
      <pivotArea dataOnly="0" labelOnly="1" outline="0" fieldPosition="0">
        <references count="4">
          <reference field="0" count="1" selected="0">
            <x v="271"/>
          </reference>
          <reference field="3" count="1" selected="0">
            <x v="290"/>
          </reference>
          <reference field="4" count="1" selected="0">
            <x v="281"/>
          </reference>
          <reference field="5" count="1">
            <x v="171"/>
          </reference>
        </references>
      </pivotArea>
    </format>
    <format dxfId="8871">
      <pivotArea dataOnly="0" labelOnly="1" outline="0" fieldPosition="0">
        <references count="4">
          <reference field="0" count="1" selected="0">
            <x v="365"/>
          </reference>
          <reference field="3" count="1" selected="0">
            <x v="291"/>
          </reference>
          <reference field="4" count="1" selected="0">
            <x v="282"/>
          </reference>
          <reference field="5" count="1">
            <x v="222"/>
          </reference>
        </references>
      </pivotArea>
    </format>
    <format dxfId="8870">
      <pivotArea dataOnly="0" labelOnly="1" outline="0" fieldPosition="0">
        <references count="4">
          <reference field="0" count="1" selected="0">
            <x v="366"/>
          </reference>
          <reference field="3" count="1" selected="0">
            <x v="292"/>
          </reference>
          <reference field="4" count="1" selected="0">
            <x v="283"/>
          </reference>
          <reference field="5" count="1">
            <x v="223"/>
          </reference>
        </references>
      </pivotArea>
    </format>
    <format dxfId="8869">
      <pivotArea dataOnly="0" labelOnly="1" outline="0" fieldPosition="0">
        <references count="4">
          <reference field="0" count="1" selected="0">
            <x v="351"/>
          </reference>
          <reference field="3" count="1" selected="0">
            <x v="293"/>
          </reference>
          <reference field="4" count="1" selected="0">
            <x v="284"/>
          </reference>
          <reference field="5" count="1">
            <x v="310"/>
          </reference>
        </references>
      </pivotArea>
    </format>
    <format dxfId="8868">
      <pivotArea dataOnly="0" labelOnly="1" outline="0" fieldPosition="0">
        <references count="4">
          <reference field="0" count="1" selected="0">
            <x v="352"/>
          </reference>
          <reference field="3" count="1" selected="0">
            <x v="294"/>
          </reference>
          <reference field="4" count="1" selected="0">
            <x v="285"/>
          </reference>
          <reference field="5" count="1">
            <x v="309"/>
          </reference>
        </references>
      </pivotArea>
    </format>
    <format dxfId="8867">
      <pivotArea dataOnly="0" labelOnly="1" outline="0" fieldPosition="0">
        <references count="4">
          <reference field="0" count="1" selected="0">
            <x v="359"/>
          </reference>
          <reference field="3" count="1" selected="0">
            <x v="295"/>
          </reference>
          <reference field="4" count="1" selected="0">
            <x v="286"/>
          </reference>
          <reference field="5" count="1">
            <x v="316"/>
          </reference>
        </references>
      </pivotArea>
    </format>
    <format dxfId="8866">
      <pivotArea dataOnly="0" labelOnly="1" outline="0" fieldPosition="0">
        <references count="4">
          <reference field="0" count="1" selected="0">
            <x v="358"/>
          </reference>
          <reference field="3" count="1" selected="0">
            <x v="296"/>
          </reference>
          <reference field="4" count="1" selected="0">
            <x v="287"/>
          </reference>
          <reference field="5" count="1">
            <x v="308"/>
          </reference>
        </references>
      </pivotArea>
    </format>
    <format dxfId="8865">
      <pivotArea dataOnly="0" labelOnly="1" outline="0" fieldPosition="0">
        <references count="4">
          <reference field="0" count="1" selected="0">
            <x v="360"/>
          </reference>
          <reference field="3" count="1" selected="0">
            <x v="297"/>
          </reference>
          <reference field="4" count="1" selected="0">
            <x v="288"/>
          </reference>
          <reference field="5" count="1">
            <x v="224"/>
          </reference>
        </references>
      </pivotArea>
    </format>
    <format dxfId="8864">
      <pivotArea dataOnly="0" labelOnly="1" outline="0" fieldPosition="0">
        <references count="4">
          <reference field="0" count="1" selected="0">
            <x v="361"/>
          </reference>
          <reference field="3" count="1" selected="0">
            <x v="298"/>
          </reference>
          <reference field="4" count="1" selected="0">
            <x v="289"/>
          </reference>
          <reference field="5" count="1">
            <x v="307"/>
          </reference>
        </references>
      </pivotArea>
    </format>
    <format dxfId="8863">
      <pivotArea dataOnly="0" labelOnly="1" outline="0" fieldPosition="0">
        <references count="4">
          <reference field="0" count="1" selected="0">
            <x v="363"/>
          </reference>
          <reference field="3" count="1" selected="0">
            <x v="299"/>
          </reference>
          <reference field="4" count="1" selected="0">
            <x v="290"/>
          </reference>
          <reference field="5" count="1">
            <x v="252"/>
          </reference>
        </references>
      </pivotArea>
    </format>
    <format dxfId="8862">
      <pivotArea dataOnly="0" labelOnly="1" outline="0" fieldPosition="0">
        <references count="4">
          <reference field="0" count="1" selected="0">
            <x v="364"/>
          </reference>
          <reference field="3" count="1" selected="0">
            <x v="300"/>
          </reference>
          <reference field="4" count="1" selected="0">
            <x v="291"/>
          </reference>
          <reference field="5" count="1">
            <x v="251"/>
          </reference>
        </references>
      </pivotArea>
    </format>
    <format dxfId="8861">
      <pivotArea dataOnly="0" labelOnly="1" outline="0" fieldPosition="0">
        <references count="4">
          <reference field="0" count="1" selected="0">
            <x v="353"/>
          </reference>
          <reference field="3" count="1" selected="0">
            <x v="301"/>
          </reference>
          <reference field="4" count="1" selected="0">
            <x v="292"/>
          </reference>
          <reference field="5" count="1">
            <x v="311"/>
          </reference>
        </references>
      </pivotArea>
    </format>
    <format dxfId="8860">
      <pivotArea dataOnly="0" labelOnly="1" outline="0" fieldPosition="0">
        <references count="4">
          <reference field="0" count="1" selected="0">
            <x v="354"/>
          </reference>
          <reference field="3" count="1" selected="0">
            <x v="302"/>
          </reference>
          <reference field="4" count="1" selected="0">
            <x v="293"/>
          </reference>
          <reference field="5" count="1">
            <x v="123"/>
          </reference>
        </references>
      </pivotArea>
    </format>
    <format dxfId="8859">
      <pivotArea dataOnly="0" labelOnly="1" outline="0" fieldPosition="0">
        <references count="4">
          <reference field="0" count="1" selected="0">
            <x v="362"/>
          </reference>
          <reference field="3" count="1" selected="0">
            <x v="303"/>
          </reference>
          <reference field="4" count="1" selected="0">
            <x v="294"/>
          </reference>
          <reference field="5" count="1">
            <x v="26"/>
          </reference>
        </references>
      </pivotArea>
    </format>
    <format dxfId="8858">
      <pivotArea dataOnly="0" labelOnly="1" outline="0" fieldPosition="0">
        <references count="4">
          <reference field="0" count="1" selected="0">
            <x v="367"/>
          </reference>
          <reference field="3" count="1" selected="0">
            <x v="304"/>
          </reference>
          <reference field="4" count="1" selected="0">
            <x v="295"/>
          </reference>
          <reference field="5" count="1">
            <x v="10"/>
          </reference>
        </references>
      </pivotArea>
    </format>
    <format dxfId="8857">
      <pivotArea dataOnly="0" labelOnly="1" outline="0" fieldPosition="0">
        <references count="4">
          <reference field="0" count="1" selected="0">
            <x v="355"/>
          </reference>
          <reference field="3" count="1" selected="0">
            <x v="305"/>
          </reference>
          <reference field="4" count="1" selected="0">
            <x v="296"/>
          </reference>
          <reference field="5" count="1">
            <x v="312"/>
          </reference>
        </references>
      </pivotArea>
    </format>
    <format dxfId="8856">
      <pivotArea dataOnly="0" labelOnly="1" outline="0" fieldPosition="0">
        <references count="4">
          <reference field="0" count="1" selected="0">
            <x v="356"/>
          </reference>
          <reference field="3" count="1" selected="0">
            <x v="306"/>
          </reference>
          <reference field="4" count="1" selected="0">
            <x v="297"/>
          </reference>
          <reference field="5" count="1">
            <x v="313"/>
          </reference>
        </references>
      </pivotArea>
    </format>
    <format dxfId="8855">
      <pivotArea dataOnly="0" labelOnly="1" outline="0" fieldPosition="0">
        <references count="4">
          <reference field="0" count="1" selected="0">
            <x v="357"/>
          </reference>
          <reference field="3" count="1" selected="0">
            <x v="307"/>
          </reference>
          <reference field="4" count="1" selected="0">
            <x v="298"/>
          </reference>
          <reference field="5" count="1">
            <x v="314"/>
          </reference>
        </references>
      </pivotArea>
    </format>
    <format dxfId="8854">
      <pivotArea dataOnly="0" labelOnly="1" outline="0" fieldPosition="0">
        <references count="4">
          <reference field="0" count="1" selected="0">
            <x v="232"/>
          </reference>
          <reference field="3" count="1" selected="0">
            <x v="308"/>
          </reference>
          <reference field="4" count="1" selected="0">
            <x v="299"/>
          </reference>
          <reference field="5" count="1">
            <x v="143"/>
          </reference>
        </references>
      </pivotArea>
    </format>
    <format dxfId="8853">
      <pivotArea dataOnly="0" labelOnly="1" outline="0" fieldPosition="0">
        <references count="4">
          <reference field="0" count="1" selected="0">
            <x v="169"/>
          </reference>
          <reference field="3" count="1" selected="0">
            <x v="309"/>
          </reference>
          <reference field="4" count="1" selected="0">
            <x v="300"/>
          </reference>
          <reference field="5" count="1">
            <x v="121"/>
          </reference>
        </references>
      </pivotArea>
    </format>
    <format dxfId="8852">
      <pivotArea dataOnly="0" labelOnly="1" outline="0" fieldPosition="0">
        <references count="4">
          <reference field="0" count="1" selected="0">
            <x v="170"/>
          </reference>
          <reference field="3" count="1" selected="0">
            <x v="310"/>
          </reference>
          <reference field="4" count="1" selected="0">
            <x v="301"/>
          </reference>
          <reference field="5" count="1">
            <x v="120"/>
          </reference>
        </references>
      </pivotArea>
    </format>
    <format dxfId="8851">
      <pivotArea dataOnly="0" labelOnly="1" outline="0" fieldPosition="0">
        <references count="4">
          <reference field="0" count="1" selected="0">
            <x v="171"/>
          </reference>
          <reference field="3" count="1" selected="0">
            <x v="311"/>
          </reference>
          <reference field="4" count="1" selected="0">
            <x v="302"/>
          </reference>
          <reference field="5" count="1">
            <x v="119"/>
          </reference>
        </references>
      </pivotArea>
    </format>
    <format dxfId="8850">
      <pivotArea dataOnly="0" labelOnly="1" outline="0" fieldPosition="0">
        <references count="4">
          <reference field="0" count="1" selected="0">
            <x v="172"/>
          </reference>
          <reference field="3" count="1" selected="0">
            <x v="312"/>
          </reference>
          <reference field="4" count="1" selected="0">
            <x v="303"/>
          </reference>
          <reference field="5" count="1">
            <x v="118"/>
          </reference>
        </references>
      </pivotArea>
    </format>
    <format dxfId="8849">
      <pivotArea dataOnly="0" labelOnly="1" outline="0" fieldPosition="0">
        <references count="4">
          <reference field="0" count="1" selected="0">
            <x v="242"/>
          </reference>
          <reference field="3" count="1" selected="0">
            <x v="313"/>
          </reference>
          <reference field="4" count="1" selected="0">
            <x v="304"/>
          </reference>
          <reference field="5" count="1">
            <x v="261"/>
          </reference>
        </references>
      </pivotArea>
    </format>
    <format dxfId="8848">
      <pivotArea dataOnly="0" labelOnly="1" outline="0" fieldPosition="0">
        <references count="4">
          <reference field="0" count="1" selected="0">
            <x v="243"/>
          </reference>
          <reference field="3" count="1" selected="0">
            <x v="314"/>
          </reference>
          <reference field="4" count="1" selected="0">
            <x v="305"/>
          </reference>
          <reference field="5" count="1">
            <x v="257"/>
          </reference>
        </references>
      </pivotArea>
    </format>
    <format dxfId="8847">
      <pivotArea dataOnly="0" labelOnly="1" outline="0" fieldPosition="0">
        <references count="4">
          <reference field="0" count="1" selected="0">
            <x v="244"/>
          </reference>
          <reference field="3" count="1" selected="0">
            <x v="315"/>
          </reference>
          <reference field="4" count="1" selected="0">
            <x v="306"/>
          </reference>
          <reference field="5" count="1">
            <x v="258"/>
          </reference>
        </references>
      </pivotArea>
    </format>
    <format dxfId="8846">
      <pivotArea dataOnly="0" labelOnly="1" outline="0" fieldPosition="0">
        <references count="4">
          <reference field="0" count="1" selected="0">
            <x v="245"/>
          </reference>
          <reference field="3" count="1" selected="0">
            <x v="317"/>
          </reference>
          <reference field="4" count="1" selected="0">
            <x v="308"/>
          </reference>
          <reference field="5" count="1">
            <x v="270"/>
          </reference>
        </references>
      </pivotArea>
    </format>
    <format dxfId="8845">
      <pivotArea dataOnly="0" labelOnly="1" outline="0" fieldPosition="0">
        <references count="4">
          <reference field="0" count="1" selected="0">
            <x v="246"/>
          </reference>
          <reference field="3" count="1" selected="0">
            <x v="318"/>
          </reference>
          <reference field="4" count="1" selected="0">
            <x v="309"/>
          </reference>
          <reference field="5" count="1">
            <x v="271"/>
          </reference>
        </references>
      </pivotArea>
    </format>
    <format dxfId="8844">
      <pivotArea dataOnly="0" labelOnly="1" outline="0" fieldPosition="0">
        <references count="4">
          <reference field="0" count="1" selected="0">
            <x v="247"/>
          </reference>
          <reference field="3" count="1" selected="0">
            <x v="318"/>
          </reference>
          <reference field="4" count="1" selected="0">
            <x v="309"/>
          </reference>
          <reference field="5" count="1">
            <x v="167"/>
          </reference>
        </references>
      </pivotArea>
    </format>
    <format dxfId="8843">
      <pivotArea dataOnly="0" labelOnly="1" outline="0" fieldPosition="0">
        <references count="4">
          <reference field="0" count="1" selected="0">
            <x v="248"/>
          </reference>
          <reference field="3" count="1" selected="0">
            <x v="319"/>
          </reference>
          <reference field="4" count="1" selected="0">
            <x v="310"/>
          </reference>
          <reference field="5" count="1">
            <x v="262"/>
          </reference>
        </references>
      </pivotArea>
    </format>
    <format dxfId="8842">
      <pivotArea dataOnly="0" labelOnly="1" outline="0" fieldPosition="0">
        <references count="4">
          <reference field="0" count="1" selected="0">
            <x v="249"/>
          </reference>
          <reference field="3" count="1" selected="0">
            <x v="319"/>
          </reference>
          <reference field="4" count="1" selected="0">
            <x v="310"/>
          </reference>
          <reference field="5" count="1">
            <x v="267"/>
          </reference>
        </references>
      </pivotArea>
    </format>
    <format dxfId="8841">
      <pivotArea dataOnly="0" labelOnly="1" outline="0" fieldPosition="0">
        <references count="4">
          <reference field="0" count="1" selected="0">
            <x v="250"/>
          </reference>
          <reference field="3" count="1" selected="0">
            <x v="320"/>
          </reference>
          <reference field="4" count="1" selected="0">
            <x v="311"/>
          </reference>
          <reference field="5" count="1">
            <x v="268"/>
          </reference>
        </references>
      </pivotArea>
    </format>
    <format dxfId="8840">
      <pivotArea dataOnly="0" labelOnly="1" outline="0" fieldPosition="0">
        <references count="4">
          <reference field="0" count="1" selected="0">
            <x v="251"/>
          </reference>
          <reference field="3" count="1" selected="0">
            <x v="320"/>
          </reference>
          <reference field="4" count="1" selected="0">
            <x v="311"/>
          </reference>
          <reference field="5" count="1">
            <x v="317"/>
          </reference>
        </references>
      </pivotArea>
    </format>
    <format dxfId="8839">
      <pivotArea dataOnly="0" labelOnly="1" outline="0" fieldPosition="0">
        <references count="4">
          <reference field="0" count="1" selected="0">
            <x v="252"/>
          </reference>
          <reference field="3" count="1" selected="0">
            <x v="322"/>
          </reference>
          <reference field="4" count="1" selected="0">
            <x v="312"/>
          </reference>
          <reference field="5" count="1">
            <x v="264"/>
          </reference>
        </references>
      </pivotArea>
    </format>
    <format dxfId="8838">
      <pivotArea dataOnly="0" labelOnly="1" outline="0" fieldPosition="0">
        <references count="4">
          <reference field="0" count="1" selected="0">
            <x v="253"/>
          </reference>
          <reference field="3" count="1" selected="0">
            <x v="322"/>
          </reference>
          <reference field="4" count="1" selected="0">
            <x v="312"/>
          </reference>
          <reference field="5" count="1">
            <x v="265"/>
          </reference>
        </references>
      </pivotArea>
    </format>
    <format dxfId="8837">
      <pivotArea dataOnly="0" labelOnly="1" outline="0" fieldPosition="0">
        <references count="4">
          <reference field="0" count="1" selected="0">
            <x v="254"/>
          </reference>
          <reference field="3" count="1" selected="0">
            <x v="322"/>
          </reference>
          <reference field="4" count="1" selected="0">
            <x v="312"/>
          </reference>
          <reference field="5" count="1">
            <x v="266"/>
          </reference>
        </references>
      </pivotArea>
    </format>
    <format dxfId="8836">
      <pivotArea dataOnly="0" labelOnly="1" outline="0" fieldPosition="0">
        <references count="4">
          <reference field="0" count="1" selected="0">
            <x v="255"/>
          </reference>
          <reference field="3" count="1" selected="0">
            <x v="321"/>
          </reference>
          <reference field="4" count="1" selected="0">
            <x v="312"/>
          </reference>
          <reference field="5" count="1">
            <x v="226"/>
          </reference>
        </references>
      </pivotArea>
    </format>
    <format dxfId="8835">
      <pivotArea dataOnly="0" labelOnly="1" outline="0" fieldPosition="0">
        <references count="4">
          <reference field="0" count="1" selected="0">
            <x v="256"/>
          </reference>
          <reference field="3" count="1" selected="0">
            <x v="323"/>
          </reference>
          <reference field="4" count="1" selected="0">
            <x v="313"/>
          </reference>
          <reference field="5" count="1">
            <x v="336"/>
          </reference>
        </references>
      </pivotArea>
    </format>
    <format dxfId="8834">
      <pivotArea dataOnly="0" labelOnly="1" outline="0" fieldPosition="0">
        <references count="4">
          <reference field="0" count="1" selected="0">
            <x v="258"/>
          </reference>
          <reference field="3" count="1" selected="0">
            <x v="324"/>
          </reference>
          <reference field="4" count="1" selected="0">
            <x v="314"/>
          </reference>
          <reference field="5" count="1">
            <x v="327"/>
          </reference>
        </references>
      </pivotArea>
    </format>
    <format dxfId="8833">
      <pivotArea dataOnly="0" labelOnly="1" outline="0" fieldPosition="0">
        <references count="4">
          <reference field="0" count="1" selected="0">
            <x v="259"/>
          </reference>
          <reference field="3" count="1" selected="0">
            <x v="324"/>
          </reference>
          <reference field="4" count="1" selected="0">
            <x v="314"/>
          </reference>
          <reference field="5" count="1">
            <x v="329"/>
          </reference>
        </references>
      </pivotArea>
    </format>
    <format dxfId="8832">
      <pivotArea dataOnly="0" labelOnly="1" outline="0" fieldPosition="0">
        <references count="4">
          <reference field="0" count="1" selected="0">
            <x v="260"/>
          </reference>
          <reference field="3" count="1" selected="0">
            <x v="324"/>
          </reference>
          <reference field="4" count="1" selected="0">
            <x v="314"/>
          </reference>
          <reference field="5" count="1">
            <x v="328"/>
          </reference>
        </references>
      </pivotArea>
    </format>
    <format dxfId="8831">
      <pivotArea dataOnly="0" labelOnly="1" outline="0" fieldPosition="0">
        <references count="4">
          <reference field="0" count="1" selected="0">
            <x v="261"/>
          </reference>
          <reference field="3" count="1" selected="0">
            <x v="325"/>
          </reference>
          <reference field="4" count="1" selected="0">
            <x v="315"/>
          </reference>
          <reference field="5" count="1">
            <x v="227"/>
          </reference>
        </references>
      </pivotArea>
    </format>
    <format dxfId="8830">
      <pivotArea dataOnly="0" labelOnly="1" outline="0" fieldPosition="0">
        <references count="4">
          <reference field="0" count="1" selected="0">
            <x v="241"/>
          </reference>
          <reference field="3" count="1" selected="0">
            <x v="326"/>
          </reference>
          <reference field="4" count="1" selected="0">
            <x v="316"/>
          </reference>
          <reference field="5" count="1">
            <x v="238"/>
          </reference>
        </references>
      </pivotArea>
    </format>
    <format dxfId="8829">
      <pivotArea dataOnly="0" labelOnly="1" outline="0" fieldPosition="0">
        <references count="4">
          <reference field="0" count="1" selected="0">
            <x v="350"/>
          </reference>
          <reference field="3" count="1" selected="0">
            <x v="328"/>
          </reference>
          <reference field="4" count="1" selected="0">
            <x v="318"/>
          </reference>
          <reference field="5" count="1">
            <x v="137"/>
          </reference>
        </references>
      </pivotArea>
    </format>
    <format dxfId="8828">
      <pivotArea dataOnly="0" labelOnly="1" outline="0" fieldPosition="0">
        <references count="4">
          <reference field="0" count="1" selected="0">
            <x v="257"/>
          </reference>
          <reference field="3" count="1" selected="0">
            <x v="329"/>
          </reference>
          <reference field="4" count="1" selected="0">
            <x v="319"/>
          </reference>
          <reference field="5" count="1">
            <x v="170"/>
          </reference>
        </references>
      </pivotArea>
    </format>
    <format dxfId="8827">
      <pivotArea dataOnly="0" labelOnly="1" outline="0" fieldPosition="0">
        <references count="4">
          <reference field="0" count="1" selected="0">
            <x v="236"/>
          </reference>
          <reference field="3" count="1" selected="0">
            <x v="330"/>
          </reference>
          <reference field="4" count="1" selected="0">
            <x v="320"/>
          </reference>
          <reference field="5" count="1">
            <x v="285"/>
          </reference>
        </references>
      </pivotArea>
    </format>
    <format dxfId="8826">
      <pivotArea dataOnly="0" labelOnly="1" outline="0" fieldPosition="0">
        <references count="4">
          <reference field="0" count="1" selected="0">
            <x v="237"/>
          </reference>
          <reference field="3" count="1" selected="0">
            <x v="331"/>
          </reference>
          <reference field="4" count="1" selected="0">
            <x v="321"/>
          </reference>
          <reference field="5" count="1">
            <x v="284"/>
          </reference>
        </references>
      </pivotArea>
    </format>
    <format dxfId="8825">
      <pivotArea dataOnly="0" labelOnly="1" outline="0" fieldPosition="0">
        <references count="4">
          <reference field="0" count="1" selected="0">
            <x v="238"/>
          </reference>
          <reference field="3" count="1" selected="0">
            <x v="332"/>
          </reference>
          <reference field="4" count="1" selected="0">
            <x v="322"/>
          </reference>
          <reference field="5" count="1">
            <x v="283"/>
          </reference>
        </references>
      </pivotArea>
    </format>
    <format dxfId="8824">
      <pivotArea dataOnly="0" labelOnly="1" outline="0" fieldPosition="0">
        <references count="4">
          <reference field="0" count="1" selected="0">
            <x v="239"/>
          </reference>
          <reference field="3" count="1" selected="0">
            <x v="333"/>
          </reference>
          <reference field="4" count="1" selected="0">
            <x v="323"/>
          </reference>
          <reference field="5" count="1">
            <x v="274"/>
          </reference>
        </references>
      </pivotArea>
    </format>
    <format dxfId="8823">
      <pivotArea dataOnly="0" labelOnly="1" outline="0" fieldPosition="0">
        <references count="4">
          <reference field="0" count="1" selected="0">
            <x v="195"/>
          </reference>
          <reference field="3" count="1" selected="0">
            <x v="334"/>
          </reference>
          <reference field="4" count="1" selected="0">
            <x v="324"/>
          </reference>
          <reference field="5" count="1">
            <x v="281"/>
          </reference>
        </references>
      </pivotArea>
    </format>
    <format dxfId="8822">
      <pivotArea dataOnly="0" labelOnly="1" outline="0" fieldPosition="0">
        <references count="4">
          <reference field="0" count="1" selected="0">
            <x v="196"/>
          </reference>
          <reference field="3" count="1" selected="0">
            <x v="335"/>
          </reference>
          <reference field="4" count="1" selected="0">
            <x v="325"/>
          </reference>
          <reference field="5" count="1">
            <x v="280"/>
          </reference>
        </references>
      </pivotArea>
    </format>
    <format dxfId="8821">
      <pivotArea dataOnly="0" labelOnly="1" outline="0" fieldPosition="0">
        <references count="4">
          <reference field="0" count="1" selected="0">
            <x v="197"/>
          </reference>
          <reference field="3" count="1" selected="0">
            <x v="336"/>
          </reference>
          <reference field="4" count="1" selected="0">
            <x v="326"/>
          </reference>
          <reference field="5" count="1">
            <x v="279"/>
          </reference>
        </references>
      </pivotArea>
    </format>
    <format dxfId="8820">
      <pivotArea dataOnly="0" labelOnly="1" outline="0" fieldPosition="0">
        <references count="4">
          <reference field="0" count="1" selected="0">
            <x v="413"/>
          </reference>
          <reference field="3" count="1" selected="0">
            <x v="337"/>
          </reference>
          <reference field="4" count="1" selected="0">
            <x v="327"/>
          </reference>
          <reference field="5" count="1">
            <x v="6"/>
          </reference>
        </references>
      </pivotArea>
    </format>
    <format dxfId="8819">
      <pivotArea dataOnly="0" labelOnly="1" outline="0" fieldPosition="0">
        <references count="4">
          <reference field="0" count="1" selected="0">
            <x v="414"/>
          </reference>
          <reference field="3" count="1" selected="0">
            <x v="337"/>
          </reference>
          <reference field="4" count="1" selected="0">
            <x v="327"/>
          </reference>
          <reference field="5" count="1">
            <x v="7"/>
          </reference>
        </references>
      </pivotArea>
    </format>
    <format dxfId="8818">
      <pivotArea dataOnly="0" labelOnly="1" outline="0" fieldPosition="0">
        <references count="4">
          <reference field="0" count="1" selected="0">
            <x v="391"/>
          </reference>
          <reference field="3" count="1" selected="0">
            <x v="338"/>
          </reference>
          <reference field="4" count="1" selected="0">
            <x v="328"/>
          </reference>
          <reference field="5" count="1">
            <x v="101"/>
          </reference>
        </references>
      </pivotArea>
    </format>
    <format dxfId="8817">
      <pivotArea dataOnly="0" labelOnly="1" outline="0" fieldPosition="0">
        <references count="4">
          <reference field="0" count="1" selected="0">
            <x v="392"/>
          </reference>
          <reference field="3" count="1" selected="0">
            <x v="338"/>
          </reference>
          <reference field="4" count="1" selected="0">
            <x v="328"/>
          </reference>
          <reference field="5" count="1">
            <x v="102"/>
          </reference>
        </references>
      </pivotArea>
    </format>
    <format dxfId="8816">
      <pivotArea dataOnly="0" labelOnly="1" outline="0" fieldPosition="0">
        <references count="4">
          <reference field="0" count="1" selected="0">
            <x v="393"/>
          </reference>
          <reference field="3" count="1" selected="0">
            <x v="338"/>
          </reference>
          <reference field="4" count="1" selected="0">
            <x v="328"/>
          </reference>
          <reference field="5" count="1">
            <x v="103"/>
          </reference>
        </references>
      </pivotArea>
    </format>
    <format dxfId="8815">
      <pivotArea dataOnly="0" labelOnly="1" outline="0" fieldPosition="0">
        <references count="4">
          <reference field="0" count="1" selected="0">
            <x v="394"/>
          </reference>
          <reference field="3" count="1" selected="0">
            <x v="338"/>
          </reference>
          <reference field="4" count="1" selected="0">
            <x v="328"/>
          </reference>
          <reference field="5" count="1">
            <x v="106"/>
          </reference>
        </references>
      </pivotArea>
    </format>
    <format dxfId="8814">
      <pivotArea dataOnly="0" labelOnly="1" outline="0" fieldPosition="0">
        <references count="4">
          <reference field="0" count="1" selected="0">
            <x v="395"/>
          </reference>
          <reference field="3" count="1" selected="0">
            <x v="338"/>
          </reference>
          <reference field="4" count="1" selected="0">
            <x v="328"/>
          </reference>
          <reference field="5" count="1">
            <x v="107"/>
          </reference>
        </references>
      </pivotArea>
    </format>
    <format dxfId="8813">
      <pivotArea dataOnly="0" labelOnly="1" outline="0" fieldPosition="0">
        <references count="4">
          <reference field="0" count="1" selected="0">
            <x v="396"/>
          </reference>
          <reference field="3" count="1" selected="0">
            <x v="338"/>
          </reference>
          <reference field="4" count="1" selected="0">
            <x v="328"/>
          </reference>
          <reference field="5" count="1">
            <x v="108"/>
          </reference>
        </references>
      </pivotArea>
    </format>
    <format dxfId="8812">
      <pivotArea dataOnly="0" labelOnly="1" outline="0" fieldPosition="0">
        <references count="4">
          <reference field="0" count="1" selected="0">
            <x v="415"/>
          </reference>
          <reference field="3" count="1" selected="0">
            <x v="339"/>
          </reference>
          <reference field="4" count="1" selected="0">
            <x v="329"/>
          </reference>
          <reference field="5" count="1">
            <x v="5"/>
          </reference>
        </references>
      </pivotArea>
    </format>
    <format dxfId="8811">
      <pivotArea dataOnly="0" labelOnly="1" outline="0" fieldPosition="0">
        <references count="4">
          <reference field="0" count="1" selected="0">
            <x v="397"/>
          </reference>
          <reference field="3" count="1" selected="0">
            <x v="340"/>
          </reference>
          <reference field="4" count="1" selected="0">
            <x v="330"/>
          </reference>
          <reference field="5" count="1">
            <x v="97"/>
          </reference>
        </references>
      </pivotArea>
    </format>
    <format dxfId="8810">
      <pivotArea dataOnly="0" labelOnly="1" outline="0" fieldPosition="0">
        <references count="4">
          <reference field="0" count="1" selected="0">
            <x v="398"/>
          </reference>
          <reference field="3" count="1" selected="0">
            <x v="340"/>
          </reference>
          <reference field="4" count="1" selected="0">
            <x v="330"/>
          </reference>
          <reference field="5" count="1">
            <x v="98"/>
          </reference>
        </references>
      </pivotArea>
    </format>
    <format dxfId="8809">
      <pivotArea dataOnly="0" labelOnly="1" outline="0" fieldPosition="0">
        <references count="4">
          <reference field="0" count="1" selected="0">
            <x v="399"/>
          </reference>
          <reference field="3" count="1" selected="0">
            <x v="340"/>
          </reference>
          <reference field="4" count="1" selected="0">
            <x v="330"/>
          </reference>
          <reference field="5" count="1">
            <x v="99"/>
          </reference>
        </references>
      </pivotArea>
    </format>
    <format dxfId="8808">
      <pivotArea dataOnly="0" labelOnly="1" outline="0" fieldPosition="0">
        <references count="4">
          <reference field="0" count="1" selected="0">
            <x v="400"/>
          </reference>
          <reference field="3" count="1" selected="0">
            <x v="340"/>
          </reference>
          <reference field="4" count="1" selected="0">
            <x v="330"/>
          </reference>
          <reference field="5" count="1">
            <x v="100"/>
          </reference>
        </references>
      </pivotArea>
    </format>
    <format dxfId="8807">
      <pivotArea dataOnly="0" labelOnly="1" outline="0" fieldPosition="0">
        <references count="4">
          <reference field="0" count="1" selected="0">
            <x v="401"/>
          </reference>
          <reference field="3" count="1" selected="0">
            <x v="340"/>
          </reference>
          <reference field="4" count="1" selected="0">
            <x v="330"/>
          </reference>
          <reference field="5" count="1">
            <x v="104"/>
          </reference>
        </references>
      </pivotArea>
    </format>
    <format dxfId="8806">
      <pivotArea dataOnly="0" labelOnly="1" outline="0" fieldPosition="0">
        <references count="4">
          <reference field="0" count="1" selected="0">
            <x v="402"/>
          </reference>
          <reference field="3" count="1" selected="0">
            <x v="340"/>
          </reference>
          <reference field="4" count="1" selected="0">
            <x v="330"/>
          </reference>
          <reference field="5" count="1">
            <x v="105"/>
          </reference>
        </references>
      </pivotArea>
    </format>
    <format dxfId="8805">
      <pivotArea dataOnly="0" labelOnly="1" outline="0" fieldPosition="0">
        <references count="4">
          <reference field="0" count="1" selected="0">
            <x v="190"/>
          </reference>
          <reference field="3" count="1" selected="0">
            <x v="341"/>
          </reference>
          <reference field="4" count="1" selected="0">
            <x v="331"/>
          </reference>
          <reference field="5" count="1">
            <x v="3"/>
          </reference>
        </references>
      </pivotArea>
    </format>
    <format dxfId="8804">
      <pivotArea dataOnly="0" labelOnly="1" outline="0" fieldPosition="0">
        <references count="4">
          <reference field="0" count="1" selected="0">
            <x v="191"/>
          </reference>
          <reference field="3" count="1" selected="0">
            <x v="342"/>
          </reference>
          <reference field="4" count="1" selected="0">
            <x v="332"/>
          </reference>
          <reference field="5" count="1">
            <x v="2"/>
          </reference>
        </references>
      </pivotArea>
    </format>
    <format dxfId="8803">
      <pivotArea dataOnly="0" labelOnly="1" outline="0" fieldPosition="0">
        <references count="4">
          <reference field="0" count="1" selected="0">
            <x v="192"/>
          </reference>
          <reference field="3" count="1" selected="0">
            <x v="343"/>
          </reference>
          <reference field="4" count="1" selected="0">
            <x v="333"/>
          </reference>
          <reference field="5" count="1">
            <x v="0"/>
          </reference>
        </references>
      </pivotArea>
    </format>
    <format dxfId="8802">
      <pivotArea dataOnly="0" labelOnly="1" outline="0" fieldPosition="0">
        <references count="4">
          <reference field="0" count="1" selected="0">
            <x v="193"/>
          </reference>
          <reference field="3" count="1" selected="0">
            <x v="344"/>
          </reference>
          <reference field="4" count="1" selected="0">
            <x v="334"/>
          </reference>
          <reference field="5" count="1">
            <x v="1"/>
          </reference>
        </references>
      </pivotArea>
    </format>
    <format dxfId="8801">
      <pivotArea dataOnly="0" labelOnly="1" outline="0" fieldPosition="0">
        <references count="4">
          <reference field="0" count="1" selected="0">
            <x v="194"/>
          </reference>
          <reference field="3" count="1" selected="0">
            <x v="345"/>
          </reference>
          <reference field="4" count="1" selected="0">
            <x v="335"/>
          </reference>
          <reference field="5" count="1">
            <x v="4"/>
          </reference>
        </references>
      </pivotArea>
    </format>
    <format dxfId="8800">
      <pivotArea dataOnly="0" labelOnly="1" outline="0" fieldPosition="0">
        <references count="4">
          <reference field="0" count="1" selected="0">
            <x v="59"/>
          </reference>
          <reference field="3" count="1" selected="0">
            <x v="346"/>
          </reference>
          <reference field="4" count="1" selected="0">
            <x v="336"/>
          </reference>
          <reference field="5" count="1">
            <x v="319"/>
          </reference>
        </references>
      </pivotArea>
    </format>
    <format dxfId="8799">
      <pivotArea dataOnly="0" labelOnly="1" outline="0" fieldPosition="0">
        <references count="4">
          <reference field="0" count="1" selected="0">
            <x v="60"/>
          </reference>
          <reference field="3" count="1" selected="0">
            <x v="346"/>
          </reference>
          <reference field="4" count="1" selected="0">
            <x v="336"/>
          </reference>
          <reference field="5" count="1">
            <x v="318"/>
          </reference>
        </references>
      </pivotArea>
    </format>
    <format dxfId="8798">
      <pivotArea dataOnly="0" labelOnly="1" outline="0" fieldPosition="0">
        <references count="4">
          <reference field="0" count="1" selected="0">
            <x v="74"/>
          </reference>
          <reference field="3" count="1" selected="0">
            <x v="347"/>
          </reference>
          <reference field="4" count="1" selected="0">
            <x v="336"/>
          </reference>
          <reference field="5" count="1">
            <x v="320"/>
          </reference>
        </references>
      </pivotArea>
    </format>
    <format dxfId="8797">
      <pivotArea dataOnly="0" labelOnly="1" outline="0" fieldPosition="0">
        <references count="4">
          <reference field="0" count="1" selected="0">
            <x v="230"/>
          </reference>
          <reference field="3" count="1" selected="0">
            <x v="348"/>
          </reference>
          <reference field="4" count="1" selected="0">
            <x v="337"/>
          </reference>
          <reference field="5" count="1">
            <x v="131"/>
          </reference>
        </references>
      </pivotArea>
    </format>
    <format dxfId="8796">
      <pivotArea dataOnly="0" labelOnly="1" outline="0" fieldPosition="0">
        <references count="4">
          <reference field="0" count="1" selected="0">
            <x v="231"/>
          </reference>
          <reference field="3" count="1" selected="0">
            <x v="349"/>
          </reference>
          <reference field="4" count="1" selected="0">
            <x v="338"/>
          </reference>
          <reference field="5" count="1">
            <x v="132"/>
          </reference>
        </references>
      </pivotArea>
    </format>
    <format dxfId="8795">
      <pivotArea dataOnly="0" labelOnly="1" outline="0" fieldPosition="0">
        <references count="4">
          <reference field="0" count="1" selected="0">
            <x v="240"/>
          </reference>
          <reference field="3" count="1" selected="0">
            <x v="350"/>
          </reference>
          <reference field="4" count="1" selected="0">
            <x v="339"/>
          </reference>
          <reference field="5" count="1">
            <x v="130"/>
          </reference>
        </references>
      </pivotArea>
    </format>
    <format dxfId="8794">
      <pivotArea dataOnly="0" labelOnly="1" outline="0" fieldPosition="0">
        <references count="4">
          <reference field="0" count="1" selected="0">
            <x v="207"/>
          </reference>
          <reference field="3" count="1" selected="0">
            <x v="351"/>
          </reference>
          <reference field="4" count="1" selected="0">
            <x v="340"/>
          </reference>
          <reference field="5" count="1">
            <x v="260"/>
          </reference>
        </references>
      </pivotArea>
    </format>
    <format dxfId="8793">
      <pivotArea dataOnly="0" labelOnly="1" outline="0" fieldPosition="0">
        <references count="4">
          <reference field="0" count="1" selected="0">
            <x v="119"/>
          </reference>
          <reference field="3" count="1" selected="0">
            <x v="352"/>
          </reference>
          <reference field="4" count="1" selected="0">
            <x v="341"/>
          </reference>
          <reference field="5" count="1">
            <x v="259"/>
          </reference>
        </references>
      </pivotArea>
    </format>
    <format dxfId="8792">
      <pivotArea dataOnly="0" labelOnly="1" outline="0" fieldPosition="0">
        <references count="4">
          <reference field="0" count="1" selected="0">
            <x v="233"/>
          </reference>
          <reference field="3" count="1" selected="0">
            <x v="353"/>
          </reference>
          <reference field="4" count="1" selected="0">
            <x v="342"/>
          </reference>
          <reference field="5" count="1">
            <x v="269"/>
          </reference>
        </references>
      </pivotArea>
    </format>
    <format dxfId="8791">
      <pivotArea dataOnly="0" labelOnly="1" outline="0" fieldPosition="0">
        <references count="4">
          <reference field="0" count="1" selected="0">
            <x v="2"/>
          </reference>
          <reference field="3" count="1" selected="0">
            <x v="354"/>
          </reference>
          <reference field="4" count="1" selected="0">
            <x v="343"/>
          </reference>
          <reference field="5" count="1">
            <x v="302"/>
          </reference>
        </references>
      </pivotArea>
    </format>
    <format dxfId="8790">
      <pivotArea dataOnly="0" labelOnly="1" outline="0" fieldPosition="0">
        <references count="4">
          <reference field="0" count="1" selected="0">
            <x v="3"/>
          </reference>
          <reference field="3" count="1" selected="0">
            <x v="355"/>
          </reference>
          <reference field="4" count="1" selected="0">
            <x v="344"/>
          </reference>
          <reference field="5" count="1">
            <x v="315"/>
          </reference>
        </references>
      </pivotArea>
    </format>
    <format dxfId="8789">
      <pivotArea dataOnly="0" labelOnly="1" outline="0" fieldPosition="0">
        <references count="4">
          <reference field="0" count="1" selected="0">
            <x v="4"/>
          </reference>
          <reference field="3" count="1" selected="0">
            <x v="356"/>
          </reference>
          <reference field="4" count="1" selected="0">
            <x v="345"/>
          </reference>
          <reference field="5" count="1">
            <x v="300"/>
          </reference>
        </references>
      </pivotArea>
    </format>
    <format dxfId="8788">
      <pivotArea dataOnly="0" labelOnly="1" outline="0" fieldPosition="0">
        <references count="4">
          <reference field="0" count="1" selected="0">
            <x v="5"/>
          </reference>
          <reference field="3" count="1" selected="0">
            <x v="357"/>
          </reference>
          <reference field="4" count="1" selected="0">
            <x v="346"/>
          </reference>
          <reference field="5" count="1">
            <x v="303"/>
          </reference>
        </references>
      </pivotArea>
    </format>
    <format dxfId="8787">
      <pivotArea dataOnly="0" labelOnly="1" outline="0" fieldPosition="0">
        <references count="4">
          <reference field="0" count="1" selected="0">
            <x v="6"/>
          </reference>
          <reference field="3" count="1" selected="0">
            <x v="358"/>
          </reference>
          <reference field="4" count="1" selected="0">
            <x v="347"/>
          </reference>
          <reference field="5" count="1">
            <x v="304"/>
          </reference>
        </references>
      </pivotArea>
    </format>
    <format dxfId="8786">
      <pivotArea dataOnly="0" labelOnly="1" outline="0" fieldPosition="0">
        <references count="4">
          <reference field="0" count="1" selected="0">
            <x v="7"/>
          </reference>
          <reference field="3" count="1" selected="0">
            <x v="359"/>
          </reference>
          <reference field="4" count="1" selected="0">
            <x v="348"/>
          </reference>
          <reference field="5" count="1">
            <x v="296"/>
          </reference>
        </references>
      </pivotArea>
    </format>
    <format dxfId="8785">
      <pivotArea dataOnly="0" labelOnly="1" outline="0" fieldPosition="0">
        <references count="4">
          <reference field="0" count="1" selected="0">
            <x v="8"/>
          </reference>
          <reference field="3" count="1" selected="0">
            <x v="360"/>
          </reference>
          <reference field="4" count="1" selected="0">
            <x v="349"/>
          </reference>
          <reference field="5" count="1">
            <x v="301"/>
          </reference>
        </references>
      </pivotArea>
    </format>
    <format dxfId="8784">
      <pivotArea dataOnly="0" labelOnly="1" outline="0" fieldPosition="0">
        <references count="4">
          <reference field="0" count="1" selected="0">
            <x v="10"/>
          </reference>
          <reference field="3" count="1" selected="0">
            <x v="362"/>
          </reference>
          <reference field="4" count="1" selected="0">
            <x v="351"/>
          </reference>
          <reference field="5" count="1">
            <x v="298"/>
          </reference>
        </references>
      </pivotArea>
    </format>
    <format dxfId="8783">
      <pivotArea dataOnly="0" labelOnly="1" outline="0" fieldPosition="0">
        <references count="4">
          <reference field="0" count="1" selected="0">
            <x v="11"/>
          </reference>
          <reference field="3" count="1" selected="0">
            <x v="363"/>
          </reference>
          <reference field="4" count="1" selected="0">
            <x v="352"/>
          </reference>
          <reference field="5" count="1">
            <x v="294"/>
          </reference>
        </references>
      </pivotArea>
    </format>
    <format dxfId="8782">
      <pivotArea dataOnly="0" labelOnly="1" outline="0" fieldPosition="0">
        <references count="4">
          <reference field="0" count="1" selected="0">
            <x v="12"/>
          </reference>
          <reference field="3" count="1" selected="0">
            <x v="364"/>
          </reference>
          <reference field="4" count="1" selected="0">
            <x v="353"/>
          </reference>
          <reference field="5" count="1">
            <x v="305"/>
          </reference>
        </references>
      </pivotArea>
    </format>
    <format dxfId="8781">
      <pivotArea dataOnly="0" labelOnly="1" outline="0" fieldPosition="0">
        <references count="4">
          <reference field="0" count="1" selected="0">
            <x v="14"/>
          </reference>
          <reference field="3" count="1" selected="0">
            <x v="366"/>
          </reference>
          <reference field="4" count="1" selected="0">
            <x v="355"/>
          </reference>
          <reference field="5" count="1">
            <x v="293"/>
          </reference>
        </references>
      </pivotArea>
    </format>
    <format dxfId="8780">
      <pivotArea dataOnly="0" labelOnly="1" outline="0" fieldPosition="0">
        <references count="4">
          <reference field="0" count="1" selected="0">
            <x v="17"/>
          </reference>
          <reference field="3" count="1" selected="0">
            <x v="369"/>
          </reference>
          <reference field="4" count="1" selected="0">
            <x v="358"/>
          </reference>
          <reference field="5" count="1">
            <x v="297"/>
          </reference>
        </references>
      </pivotArea>
    </format>
    <format dxfId="8779">
      <pivotArea dataOnly="0" labelOnly="1" outline="0" fieldPosition="0">
        <references count="4">
          <reference field="0" count="1" selected="0">
            <x v="18"/>
          </reference>
          <reference field="3" count="1" selected="0">
            <x v="370"/>
          </reference>
          <reference field="4" count="1" selected="0">
            <x v="359"/>
          </reference>
          <reference field="5" count="1">
            <x v="299"/>
          </reference>
        </references>
      </pivotArea>
    </format>
    <format dxfId="8778">
      <pivotArea dataOnly="0" labelOnly="1" outline="0" fieldPosition="0">
        <references count="4">
          <reference field="0" count="1" selected="0">
            <x v="19"/>
          </reference>
          <reference field="3" count="1" selected="0">
            <x v="371"/>
          </reference>
          <reference field="4" count="1" selected="0">
            <x v="360"/>
          </reference>
          <reference field="5" count="1">
            <x v="295"/>
          </reference>
        </references>
      </pivotArea>
    </format>
    <format dxfId="8777">
      <pivotArea dataOnly="0" labelOnly="1" outline="0" fieldPosition="0">
        <references count="4">
          <reference field="0" count="1" selected="0">
            <x v="403"/>
          </reference>
          <reference field="3" count="1" selected="0">
            <x v="372"/>
          </reference>
          <reference field="4" count="1" selected="0">
            <x v="361"/>
          </reference>
          <reference field="5" count="1">
            <x v="237"/>
          </reference>
        </references>
      </pivotArea>
    </format>
    <format dxfId="8776">
      <pivotArea dataOnly="0" labelOnly="1" outline="0" fieldPosition="0">
        <references count="4">
          <reference field="0" count="1" selected="0">
            <x v="404"/>
          </reference>
          <reference field="3" count="1" selected="0">
            <x v="373"/>
          </reference>
          <reference field="4" count="1" selected="0">
            <x v="362"/>
          </reference>
          <reference field="5" count="1">
            <x v="221"/>
          </reference>
        </references>
      </pivotArea>
    </format>
    <format dxfId="8775">
      <pivotArea dataOnly="0" labelOnly="1" outline="0" fieldPosition="0">
        <references count="4">
          <reference field="0" count="1" selected="0">
            <x v="405"/>
          </reference>
          <reference field="3" count="1" selected="0">
            <x v="374"/>
          </reference>
          <reference field="4" count="1" selected="0">
            <x v="363"/>
          </reference>
          <reference field="5" count="1">
            <x v="228"/>
          </reference>
        </references>
      </pivotArea>
    </format>
    <format dxfId="8774">
      <pivotArea dataOnly="0" labelOnly="1" outline="0" fieldPosition="0">
        <references count="4">
          <reference field="0" count="1" selected="0">
            <x v="406"/>
          </reference>
          <reference field="3" count="1" selected="0">
            <x v="375"/>
          </reference>
          <reference field="4" count="1" selected="0">
            <x v="364"/>
          </reference>
          <reference field="5" count="1">
            <x v="337"/>
          </reference>
        </references>
      </pivotArea>
    </format>
    <format dxfId="8773">
      <pivotArea dataOnly="0" labelOnly="1" outline="0" fieldPosition="0">
        <references count="4">
          <reference field="0" count="1" selected="0">
            <x v="407"/>
          </reference>
          <reference field="3" count="1" selected="0">
            <x v="376"/>
          </reference>
          <reference field="4" count="1" selected="0">
            <x v="365"/>
          </reference>
          <reference field="5" count="1">
            <x v="8"/>
          </reference>
        </references>
      </pivotArea>
    </format>
    <format dxfId="8772">
      <pivotArea dataOnly="0" labelOnly="1" outline="0" fieldPosition="0">
        <references count="4">
          <reference field="0" count="1" selected="0">
            <x v="408"/>
          </reference>
          <reference field="3" count="1" selected="0">
            <x v="376"/>
          </reference>
          <reference field="4" count="1" selected="0">
            <x v="365"/>
          </reference>
          <reference field="5" count="1">
            <x v="9"/>
          </reference>
        </references>
      </pivotArea>
    </format>
    <format dxfId="8771">
      <pivotArea dataOnly="0" labelOnly="1" outline="0" fieldPosition="0">
        <references count="4">
          <reference field="0" count="1" selected="0">
            <x v="409"/>
          </reference>
          <reference field="3" count="1" selected="0">
            <x v="377"/>
          </reference>
          <reference field="4" count="1" selected="0">
            <x v="366"/>
          </reference>
          <reference field="5" count="1">
            <x v="253"/>
          </reference>
        </references>
      </pivotArea>
    </format>
    <format dxfId="8770">
      <pivotArea dataOnly="0" labelOnly="1" outline="0" fieldPosition="0">
        <references count="4">
          <reference field="0" count="1" selected="0">
            <x v="410"/>
          </reference>
          <reference field="3" count="1" selected="0">
            <x v="377"/>
          </reference>
          <reference field="4" count="1" selected="0">
            <x v="366"/>
          </reference>
          <reference field="5" count="1">
            <x v="254"/>
          </reference>
        </references>
      </pivotArea>
    </format>
    <format dxfId="8769">
      <pivotArea dataOnly="0" labelOnly="1" outline="0" fieldPosition="0">
        <references count="4">
          <reference field="0" count="1" selected="0">
            <x v="411"/>
          </reference>
          <reference field="3" count="1" selected="0">
            <x v="377"/>
          </reference>
          <reference field="4" count="1" selected="0">
            <x v="366"/>
          </reference>
          <reference field="5" count="1">
            <x v="255"/>
          </reference>
        </references>
      </pivotArea>
    </format>
    <format dxfId="8768">
      <pivotArea dataOnly="0" labelOnly="1" outline="0" fieldPosition="0">
        <references count="4">
          <reference field="0" count="1" selected="0">
            <x v="412"/>
          </reference>
          <reference field="3" count="1" selected="0">
            <x v="377"/>
          </reference>
          <reference field="4" count="1" selected="0">
            <x v="366"/>
          </reference>
          <reference field="5" count="1">
            <x v="256"/>
          </reference>
        </references>
      </pivotArea>
    </format>
    <format dxfId="8767">
      <pivotArea dataOnly="0" labelOnly="1" outline="0" fieldPosition="0">
        <references count="4">
          <reference field="0" count="1" selected="0">
            <x v="189"/>
          </reference>
          <reference field="3" count="1" selected="0">
            <x v="378"/>
          </reference>
          <reference field="4" count="1" selected="0">
            <x v="367"/>
          </reference>
          <reference field="5" count="1">
            <x v="225"/>
          </reference>
        </references>
      </pivotArea>
    </format>
    <format dxfId="8766">
      <pivotArea dataOnly="0" labelOnly="1" outline="0" fieldPosition="0">
        <references count="4">
          <reference field="0" count="1" selected="0">
            <x v="416"/>
          </reference>
          <reference field="3" count="1" selected="0">
            <x v="379"/>
          </reference>
          <reference field="4" count="1" selected="0">
            <x v="368"/>
          </reference>
          <reference field="5" count="1">
            <x v="273"/>
          </reference>
        </references>
      </pivotArea>
    </format>
    <format dxfId="8765">
      <pivotArea dataOnly="0" labelOnly="1" outline="0" fieldPosition="0">
        <references count="4">
          <reference field="0" count="1" selected="0">
            <x v="417"/>
          </reference>
          <reference field="3" count="1" selected="0">
            <x v="380"/>
          </reference>
          <reference field="4" count="1" selected="0">
            <x v="369"/>
          </reference>
          <reference field="5" count="1">
            <x v="113"/>
          </reference>
        </references>
      </pivotArea>
    </format>
    <format dxfId="8764">
      <pivotArea dataOnly="0" labelOnly="1" outline="0" fieldPosition="0">
        <references count="4">
          <reference field="0" count="1" selected="0">
            <x v="418"/>
          </reference>
          <reference field="3" count="1" selected="0">
            <x v="380"/>
          </reference>
          <reference field="4" count="1" selected="0">
            <x v="369"/>
          </reference>
          <reference field="5" count="1">
            <x v="114"/>
          </reference>
        </references>
      </pivotArea>
    </format>
    <format dxfId="8763">
      <pivotArea dataOnly="0" labelOnly="1" outline="0" fieldPosition="0">
        <references count="4">
          <reference field="0" count="1" selected="0">
            <x v="419"/>
          </reference>
          <reference field="3" count="1" selected="0">
            <x v="380"/>
          </reference>
          <reference field="4" count="1" selected="0">
            <x v="369"/>
          </reference>
          <reference field="5" count="1">
            <x v="115"/>
          </reference>
        </references>
      </pivotArea>
    </format>
    <format dxfId="8762">
      <pivotArea dataOnly="0" labelOnly="1" outline="0" fieldPosition="0">
        <references count="4">
          <reference field="0" count="1" selected="0">
            <x v="58"/>
          </reference>
          <reference field="3" count="1" selected="0">
            <x v="131"/>
          </reference>
          <reference field="4" count="1" selected="0">
            <x v="370"/>
          </reference>
          <reference field="5" count="1">
            <x v="263"/>
          </reference>
        </references>
      </pivotArea>
    </format>
    <format dxfId="8761">
      <pivotArea dataOnly="0" labelOnly="1" outline="0" fieldPosition="0">
        <references count="4">
          <reference field="0" count="1" selected="0">
            <x v="228"/>
          </reference>
          <reference field="3" count="1" selected="0">
            <x v="275"/>
          </reference>
          <reference field="4" count="1" selected="0">
            <x v="372"/>
          </reference>
          <reference field="5" count="1">
            <x v="168"/>
          </reference>
        </references>
      </pivotArea>
    </format>
    <format dxfId="8760">
      <pivotArea dataOnly="0" labelOnly="1" outline="0" fieldPosition="0">
        <references count="4">
          <reference field="0" count="1" selected="0">
            <x v="229"/>
          </reference>
          <reference field="3" count="1" selected="0">
            <x v="275"/>
          </reference>
          <reference field="4" count="1" selected="0">
            <x v="373"/>
          </reference>
          <reference field="5" count="1">
            <x v="169"/>
          </reference>
        </references>
      </pivotArea>
    </format>
    <format dxfId="8759">
      <pivotArea dataOnly="0" labelOnly="1" outline="0" fieldPosition="0">
        <references count="4">
          <reference field="0" count="1" selected="0">
            <x v="368"/>
          </reference>
          <reference field="3" count="1" selected="0">
            <x v="271"/>
          </reference>
          <reference field="4" count="1" selected="0">
            <x v="374"/>
          </reference>
          <reference field="5" count="1">
            <x v="323"/>
          </reference>
        </references>
      </pivotArea>
    </format>
    <format dxfId="8758">
      <pivotArea dataOnly="0" labelOnly="1" outline="0" fieldPosition="0">
        <references count="4">
          <reference field="0" count="1" selected="0">
            <x v="369"/>
          </reference>
          <reference field="3" count="1" selected="0">
            <x v="271"/>
          </reference>
          <reference field="4" count="1" selected="0">
            <x v="374"/>
          </reference>
          <reference field="5" count="1">
            <x v="324"/>
          </reference>
        </references>
      </pivotArea>
    </format>
    <format dxfId="8757">
      <pivotArea dataOnly="0" labelOnly="1" outline="0" fieldPosition="0">
        <references count="4">
          <reference field="0" count="1" selected="0">
            <x v="370"/>
          </reference>
          <reference field="3" count="1" selected="0">
            <x v="270"/>
          </reference>
          <reference field="4" count="1" selected="0">
            <x v="374"/>
          </reference>
          <reference field="5" count="1">
            <x v="326"/>
          </reference>
        </references>
      </pivotArea>
    </format>
    <format dxfId="8756">
      <pivotArea dataOnly="0" labelOnly="1" outline="0" fieldPosition="0">
        <references count="4">
          <reference field="0" count="1" selected="0">
            <x v="371"/>
          </reference>
          <reference field="3" count="1" selected="0">
            <x v="271"/>
          </reference>
          <reference field="4" count="1" selected="0">
            <x v="374"/>
          </reference>
          <reference field="5" count="1">
            <x v="325"/>
          </reference>
        </references>
      </pivotArea>
    </format>
    <format dxfId="8755">
      <pivotArea dataOnly="0" labelOnly="1" outline="0" fieldPosition="0">
        <references count="5">
          <reference field="0" count="1" selected="0">
            <x v="272"/>
          </reference>
          <reference field="3" count="1" selected="0">
            <x v="0"/>
          </reference>
          <reference field="4" count="1" selected="0">
            <x v="0"/>
          </reference>
          <reference field="5" count="1" selected="0">
            <x v="163"/>
          </reference>
          <reference field="13" count="1">
            <x v="35"/>
          </reference>
        </references>
      </pivotArea>
    </format>
    <format dxfId="8754">
      <pivotArea dataOnly="0" labelOnly="1" outline="0" fieldPosition="0">
        <references count="5">
          <reference field="0" count="1" selected="0">
            <x v="273"/>
          </reference>
          <reference field="3" count="1" selected="0">
            <x v="1"/>
          </reference>
          <reference field="4" count="1" selected="0">
            <x v="1"/>
          </reference>
          <reference field="5" count="1" selected="0">
            <x v="164"/>
          </reference>
          <reference field="13" count="1">
            <x v="39"/>
          </reference>
        </references>
      </pivotArea>
    </format>
    <format dxfId="8753">
      <pivotArea dataOnly="0" labelOnly="1" outline="0" fieldPosition="0">
        <references count="5">
          <reference field="0" count="1" selected="0">
            <x v="274"/>
          </reference>
          <reference field="3" count="1" selected="0">
            <x v="2"/>
          </reference>
          <reference field="4" count="1" selected="0">
            <x v="2"/>
          </reference>
          <reference field="5" count="1" selected="0">
            <x v="165"/>
          </reference>
          <reference field="13" count="1">
            <x v="39"/>
          </reference>
        </references>
      </pivotArea>
    </format>
    <format dxfId="8752">
      <pivotArea dataOnly="0" labelOnly="1" outline="0" fieldPosition="0">
        <references count="5">
          <reference field="0" count="1" selected="0">
            <x v="275"/>
          </reference>
          <reference field="3" count="1" selected="0">
            <x v="3"/>
          </reference>
          <reference field="4" count="1" selected="0">
            <x v="3"/>
          </reference>
          <reference field="5" count="1" selected="0">
            <x v="166"/>
          </reference>
          <reference field="13" count="1">
            <x v="39"/>
          </reference>
        </references>
      </pivotArea>
    </format>
    <format dxfId="8751">
      <pivotArea dataOnly="0" labelOnly="1" outline="0" fieldPosition="0">
        <references count="5">
          <reference field="0" count="1" selected="0">
            <x v="234"/>
          </reference>
          <reference field="3" count="1" selected="0">
            <x v="5"/>
          </reference>
          <reference field="4" count="1" selected="0">
            <x v="4"/>
          </reference>
          <reference field="5" count="1" selected="0">
            <x v="117"/>
          </reference>
          <reference field="13" count="1">
            <x v="32"/>
          </reference>
        </references>
      </pivotArea>
    </format>
    <format dxfId="8750">
      <pivotArea dataOnly="0" labelOnly="1" outline="0" fieldPosition="0">
        <references count="5">
          <reference field="0" count="1" selected="0">
            <x v="235"/>
          </reference>
          <reference field="3" count="1" selected="0">
            <x v="4"/>
          </reference>
          <reference field="4" count="1" selected="0">
            <x v="4"/>
          </reference>
          <reference field="5" count="1" selected="0">
            <x v="116"/>
          </reference>
          <reference field="13" count="1">
            <x v="32"/>
          </reference>
        </references>
      </pivotArea>
    </format>
    <format dxfId="8749">
      <pivotArea dataOnly="0" labelOnly="1" outline="0" fieldPosition="0">
        <references count="5">
          <reference field="0" count="1" selected="0">
            <x v="372"/>
          </reference>
          <reference field="3" count="1" selected="0">
            <x v="6"/>
          </reference>
          <reference field="4" count="1" selected="0">
            <x v="4"/>
          </reference>
          <reference field="5" count="1" selected="0">
            <x v="109"/>
          </reference>
          <reference field="13" count="1">
            <x v="0"/>
          </reference>
        </references>
      </pivotArea>
    </format>
    <format dxfId="8748">
      <pivotArea dataOnly="0" labelOnly="1" outline="0" fieldPosition="0">
        <references count="5">
          <reference field="0" count="1" selected="0">
            <x v="117"/>
          </reference>
          <reference field="3" count="1" selected="0">
            <x v="7"/>
          </reference>
          <reference field="4" count="1" selected="0">
            <x v="5"/>
          </reference>
          <reference field="5" count="1" selected="0">
            <x v="12"/>
          </reference>
          <reference field="13" count="1">
            <x v="22"/>
          </reference>
        </references>
      </pivotArea>
    </format>
    <format dxfId="8747">
      <pivotArea dataOnly="0" labelOnly="1" outline="0" fieldPosition="0">
        <references count="5">
          <reference field="0" count="1" selected="0">
            <x v="118"/>
          </reference>
          <reference field="3" count="1" selected="0">
            <x v="8"/>
          </reference>
          <reference field="4" count="1" selected="0">
            <x v="6"/>
          </reference>
          <reference field="5" count="1" selected="0">
            <x v="11"/>
          </reference>
          <reference field="13" count="1">
            <x v="22"/>
          </reference>
        </references>
      </pivotArea>
    </format>
    <format dxfId="8746">
      <pivotArea dataOnly="0" labelOnly="1" outline="0" fieldPosition="0">
        <references count="5">
          <reference field="0" count="1" selected="0">
            <x v="120"/>
          </reference>
          <reference field="3" count="1" selected="0">
            <x v="9"/>
          </reference>
          <reference field="4" count="1" selected="0">
            <x v="7"/>
          </reference>
          <reference field="5" count="1" selected="0">
            <x v="28"/>
          </reference>
          <reference field="13" count="1">
            <x v="0"/>
          </reference>
        </references>
      </pivotArea>
    </format>
    <format dxfId="8745">
      <pivotArea dataOnly="0" labelOnly="1" outline="0" fieldPosition="0">
        <references count="5">
          <reference field="0" count="1" selected="0">
            <x v="121"/>
          </reference>
          <reference field="3" count="1" selected="0">
            <x v="10"/>
          </reference>
          <reference field="4" count="1" selected="0">
            <x v="8"/>
          </reference>
          <reference field="5" count="1" selected="0">
            <x v="27"/>
          </reference>
          <reference field="13" count="1">
            <x v="0"/>
          </reference>
        </references>
      </pivotArea>
    </format>
    <format dxfId="8744">
      <pivotArea dataOnly="0" labelOnly="1" outline="0" fieldPosition="0">
        <references count="5">
          <reference field="0" count="1" selected="0">
            <x v="122"/>
          </reference>
          <reference field="3" count="1" selected="0">
            <x v="11"/>
          </reference>
          <reference field="4" count="1" selected="0">
            <x v="9"/>
          </reference>
          <reference field="5" count="1" selected="0">
            <x v="141"/>
          </reference>
          <reference field="13" count="1">
            <x v="37"/>
          </reference>
        </references>
      </pivotArea>
    </format>
    <format dxfId="8743">
      <pivotArea dataOnly="0" labelOnly="1" outline="0" fieldPosition="0">
        <references count="5">
          <reference field="0" count="1" selected="0">
            <x v="123"/>
          </reference>
          <reference field="3" count="1" selected="0">
            <x v="12"/>
          </reference>
          <reference field="4" count="1" selected="0">
            <x v="10"/>
          </reference>
          <reference field="5" count="1" selected="0">
            <x v="142"/>
          </reference>
          <reference field="13" count="1">
            <x v="37"/>
          </reference>
        </references>
      </pivotArea>
    </format>
    <format dxfId="8742">
      <pivotArea dataOnly="0" labelOnly="1" outline="0" fieldPosition="0">
        <references count="5">
          <reference field="0" count="1" selected="0">
            <x v="124"/>
          </reference>
          <reference field="3" count="1" selected="0">
            <x v="13"/>
          </reference>
          <reference field="4" count="1" selected="0">
            <x v="11"/>
          </reference>
          <reference field="5" count="1" selected="0">
            <x v="57"/>
          </reference>
          <reference field="13" count="1">
            <x v="37"/>
          </reference>
        </references>
      </pivotArea>
    </format>
    <format dxfId="8741">
      <pivotArea dataOnly="0" labelOnly="1" outline="0" fieldPosition="0">
        <references count="5">
          <reference field="0" count="1" selected="0">
            <x v="125"/>
          </reference>
          <reference field="3" count="1" selected="0">
            <x v="14"/>
          </reference>
          <reference field="4" count="1" selected="0">
            <x v="12"/>
          </reference>
          <reference field="5" count="1" selected="0">
            <x v="59"/>
          </reference>
          <reference field="13" count="1">
            <x v="37"/>
          </reference>
        </references>
      </pivotArea>
    </format>
    <format dxfId="8740">
      <pivotArea dataOnly="0" labelOnly="1" outline="0" fieldPosition="0">
        <references count="5">
          <reference field="0" count="1" selected="0">
            <x v="126"/>
          </reference>
          <reference field="3" count="1" selected="0">
            <x v="15"/>
          </reference>
          <reference field="4" count="1" selected="0">
            <x v="13"/>
          </reference>
          <reference field="5" count="1" selected="0">
            <x v="61"/>
          </reference>
          <reference field="13" count="1">
            <x v="37"/>
          </reference>
        </references>
      </pivotArea>
    </format>
    <format dxfId="8739">
      <pivotArea dataOnly="0" labelOnly="1" outline="0" fieldPosition="0">
        <references count="5">
          <reference field="0" count="1" selected="0">
            <x v="127"/>
          </reference>
          <reference field="3" count="1" selected="0">
            <x v="16"/>
          </reference>
          <reference field="4" count="1" selected="0">
            <x v="14"/>
          </reference>
          <reference field="5" count="1" selected="0">
            <x v="63"/>
          </reference>
          <reference field="13" count="1">
            <x v="37"/>
          </reference>
        </references>
      </pivotArea>
    </format>
    <format dxfId="8738">
      <pivotArea dataOnly="0" labelOnly="1" outline="0" fieldPosition="0">
        <references count="5">
          <reference field="0" count="1" selected="0">
            <x v="128"/>
          </reference>
          <reference field="3" count="1" selected="0">
            <x v="17"/>
          </reference>
          <reference field="4" count="1" selected="0">
            <x v="15"/>
          </reference>
          <reference field="5" count="1" selected="0">
            <x v="56"/>
          </reference>
          <reference field="13" count="1">
            <x v="37"/>
          </reference>
        </references>
      </pivotArea>
    </format>
    <format dxfId="8737">
      <pivotArea dataOnly="0" labelOnly="1" outline="0" fieldPosition="0">
        <references count="5">
          <reference field="0" count="1" selected="0">
            <x v="129"/>
          </reference>
          <reference field="3" count="1" selected="0">
            <x v="18"/>
          </reference>
          <reference field="4" count="1" selected="0">
            <x v="16"/>
          </reference>
          <reference field="5" count="1" selected="0">
            <x v="58"/>
          </reference>
          <reference field="13" count="1">
            <x v="37"/>
          </reference>
        </references>
      </pivotArea>
    </format>
    <format dxfId="8736">
      <pivotArea dataOnly="0" labelOnly="1" outline="0" fieldPosition="0">
        <references count="5">
          <reference field="0" count="1" selected="0">
            <x v="130"/>
          </reference>
          <reference field="3" count="1" selected="0">
            <x v="19"/>
          </reference>
          <reference field="4" count="1" selected="0">
            <x v="17"/>
          </reference>
          <reference field="5" count="1" selected="0">
            <x v="64"/>
          </reference>
          <reference field="13" count="1">
            <x v="37"/>
          </reference>
        </references>
      </pivotArea>
    </format>
    <format dxfId="8735">
      <pivotArea dataOnly="0" labelOnly="1" outline="0" fieldPosition="0">
        <references count="5">
          <reference field="0" count="1" selected="0">
            <x v="131"/>
          </reference>
          <reference field="3" count="1" selected="0">
            <x v="20"/>
          </reference>
          <reference field="4" count="1" selected="0">
            <x v="18"/>
          </reference>
          <reference field="5" count="1" selected="0">
            <x v="60"/>
          </reference>
          <reference field="13" count="1">
            <x v="37"/>
          </reference>
        </references>
      </pivotArea>
    </format>
    <format dxfId="8734">
      <pivotArea dataOnly="0" labelOnly="1" outline="0" fieldPosition="0">
        <references count="5">
          <reference field="0" count="1" selected="0">
            <x v="132"/>
          </reference>
          <reference field="3" count="1" selected="0">
            <x v="21"/>
          </reference>
          <reference field="4" count="1" selected="0">
            <x v="19"/>
          </reference>
          <reference field="5" count="1" selected="0">
            <x v="55"/>
          </reference>
          <reference field="13" count="1">
            <x v="37"/>
          </reference>
        </references>
      </pivotArea>
    </format>
    <format dxfId="8733">
      <pivotArea dataOnly="0" labelOnly="1" outline="0" fieldPosition="0">
        <references count="5">
          <reference field="0" count="1" selected="0">
            <x v="133"/>
          </reference>
          <reference field="3" count="1" selected="0">
            <x v="22"/>
          </reference>
          <reference field="4" count="1" selected="0">
            <x v="20"/>
          </reference>
          <reference field="5" count="1" selected="0">
            <x v="62"/>
          </reference>
          <reference field="13" count="1">
            <x v="37"/>
          </reference>
        </references>
      </pivotArea>
    </format>
    <format dxfId="8732">
      <pivotArea dataOnly="0" labelOnly="1" outline="0" fieldPosition="0">
        <references count="5">
          <reference field="0" count="1" selected="0">
            <x v="134"/>
          </reference>
          <reference field="3" count="1" selected="0">
            <x v="23"/>
          </reference>
          <reference field="4" count="1" selected="0">
            <x v="21"/>
          </reference>
          <reference field="5" count="1" selected="0">
            <x v="54"/>
          </reference>
          <reference field="13" count="1">
            <x v="37"/>
          </reference>
        </references>
      </pivotArea>
    </format>
    <format dxfId="8731">
      <pivotArea dataOnly="0" labelOnly="1" outline="0" fieldPosition="0">
        <references count="5">
          <reference field="0" count="1" selected="0">
            <x v="135"/>
          </reference>
          <reference field="3" count="1" selected="0">
            <x v="24"/>
          </reference>
          <reference field="4" count="1" selected="0">
            <x v="22"/>
          </reference>
          <reference field="5" count="1" selected="0">
            <x v="34"/>
          </reference>
          <reference field="13" count="1">
            <x v="45"/>
          </reference>
        </references>
      </pivotArea>
    </format>
    <format dxfId="8730">
      <pivotArea dataOnly="0" labelOnly="1" outline="0" fieldPosition="0">
        <references count="5">
          <reference field="0" count="1" selected="0">
            <x v="136"/>
          </reference>
          <reference field="3" count="1" selected="0">
            <x v="25"/>
          </reference>
          <reference field="4" count="1" selected="0">
            <x v="23"/>
          </reference>
          <reference field="5" count="1" selected="0">
            <x v="32"/>
          </reference>
          <reference field="13" count="1">
            <x v="45"/>
          </reference>
        </references>
      </pivotArea>
    </format>
    <format dxfId="8729">
      <pivotArea dataOnly="0" labelOnly="1" outline="0" fieldPosition="0">
        <references count="5">
          <reference field="0" count="1" selected="0">
            <x v="137"/>
          </reference>
          <reference field="3" count="1" selected="0">
            <x v="26"/>
          </reference>
          <reference field="4" count="1" selected="0">
            <x v="24"/>
          </reference>
          <reference field="5" count="1" selected="0">
            <x v="33"/>
          </reference>
          <reference field="13" count="1">
            <x v="45"/>
          </reference>
        </references>
      </pivotArea>
    </format>
    <format dxfId="8728">
      <pivotArea dataOnly="0" labelOnly="1" outline="0" fieldPosition="0">
        <references count="5">
          <reference field="0" count="1" selected="0">
            <x v="138"/>
          </reference>
          <reference field="3" count="1" selected="0">
            <x v="27"/>
          </reference>
          <reference field="4" count="1" selected="0">
            <x v="25"/>
          </reference>
          <reference field="5" count="1" selected="0">
            <x v="32"/>
          </reference>
          <reference field="13" count="1">
            <x v="45"/>
          </reference>
        </references>
      </pivotArea>
    </format>
    <format dxfId="8727">
      <pivotArea dataOnly="0" labelOnly="1" outline="0" fieldPosition="0">
        <references count="5">
          <reference field="0" count="1" selected="0">
            <x v="139"/>
          </reference>
          <reference field="3" count="1" selected="0">
            <x v="28"/>
          </reference>
          <reference field="4" count="1" selected="0">
            <x v="26"/>
          </reference>
          <reference field="5" count="1" selected="0">
            <x v="33"/>
          </reference>
          <reference field="13" count="1">
            <x v="45"/>
          </reference>
        </references>
      </pivotArea>
    </format>
    <format dxfId="8726">
      <pivotArea dataOnly="0" labelOnly="1" outline="0" fieldPosition="0">
        <references count="5">
          <reference field="0" count="1" selected="0">
            <x v="140"/>
          </reference>
          <reference field="3" count="1" selected="0">
            <x v="29"/>
          </reference>
          <reference field="4" count="1" selected="0">
            <x v="27"/>
          </reference>
          <reference field="5" count="1" selected="0">
            <x v="31"/>
          </reference>
          <reference field="13" count="1">
            <x v="45"/>
          </reference>
        </references>
      </pivotArea>
    </format>
    <format dxfId="8725">
      <pivotArea dataOnly="0" labelOnly="1" outline="0" fieldPosition="0">
        <references count="5">
          <reference field="0" count="1" selected="0">
            <x v="141"/>
          </reference>
          <reference field="3" count="1" selected="0">
            <x v="30"/>
          </reference>
          <reference field="4" count="1" selected="0">
            <x v="28"/>
          </reference>
          <reference field="5" count="1" selected="0">
            <x v="50"/>
          </reference>
          <reference field="13" count="1">
            <x v="0"/>
          </reference>
        </references>
      </pivotArea>
    </format>
    <format dxfId="8724">
      <pivotArea dataOnly="0" labelOnly="1" outline="0" fieldPosition="0">
        <references count="5">
          <reference field="0" count="1" selected="0">
            <x v="142"/>
          </reference>
          <reference field="3" count="1" selected="0">
            <x v="31"/>
          </reference>
          <reference field="4" count="1" selected="0">
            <x v="29"/>
          </reference>
          <reference field="5" count="1" selected="0">
            <x v="48"/>
          </reference>
          <reference field="13" count="1">
            <x v="0"/>
          </reference>
        </references>
      </pivotArea>
    </format>
    <format dxfId="8723">
      <pivotArea dataOnly="0" labelOnly="1" outline="0" fieldPosition="0">
        <references count="5">
          <reference field="0" count="1" selected="0">
            <x v="143"/>
          </reference>
          <reference field="3" count="1" selected="0">
            <x v="32"/>
          </reference>
          <reference field="4" count="1" selected="0">
            <x v="30"/>
          </reference>
          <reference field="5" count="1" selected="0">
            <x v="37"/>
          </reference>
          <reference field="13" count="1">
            <x v="0"/>
          </reference>
        </references>
      </pivotArea>
    </format>
    <format dxfId="8722">
      <pivotArea dataOnly="0" labelOnly="1" outline="0" fieldPosition="0">
        <references count="5">
          <reference field="0" count="1" selected="0">
            <x v="144"/>
          </reference>
          <reference field="3" count="1" selected="0">
            <x v="33"/>
          </reference>
          <reference field="4" count="1" selected="0">
            <x v="31"/>
          </reference>
          <reference field="5" count="1" selected="0">
            <x v="47"/>
          </reference>
          <reference field="13" count="1">
            <x v="0"/>
          </reference>
        </references>
      </pivotArea>
    </format>
    <format dxfId="8721">
      <pivotArea dataOnly="0" labelOnly="1" outline="0" fieldPosition="0">
        <references count="5">
          <reference field="0" count="1" selected="0">
            <x v="145"/>
          </reference>
          <reference field="3" count="1" selected="0">
            <x v="34"/>
          </reference>
          <reference field="4" count="1" selected="0">
            <x v="32"/>
          </reference>
          <reference field="5" count="1" selected="0">
            <x v="39"/>
          </reference>
          <reference field="13" count="1">
            <x v="0"/>
          </reference>
        </references>
      </pivotArea>
    </format>
    <format dxfId="8720">
      <pivotArea dataOnly="0" labelOnly="1" outline="0" fieldPosition="0">
        <references count="5">
          <reference field="0" count="1" selected="0">
            <x v="146"/>
          </reference>
          <reference field="3" count="1" selected="0">
            <x v="35"/>
          </reference>
          <reference field="4" count="1" selected="0">
            <x v="33"/>
          </reference>
          <reference field="5" count="1" selected="0">
            <x v="42"/>
          </reference>
          <reference field="13" count="1">
            <x v="0"/>
          </reference>
        </references>
      </pivotArea>
    </format>
    <format dxfId="8719">
      <pivotArea dataOnly="0" labelOnly="1" outline="0" fieldPosition="0">
        <references count="5">
          <reference field="0" count="1" selected="0">
            <x v="147"/>
          </reference>
          <reference field="3" count="1" selected="0">
            <x v="36"/>
          </reference>
          <reference field="4" count="1" selected="0">
            <x v="34"/>
          </reference>
          <reference field="5" count="1" selected="0">
            <x v="41"/>
          </reference>
          <reference field="13" count="1">
            <x v="0"/>
          </reference>
        </references>
      </pivotArea>
    </format>
    <format dxfId="8718">
      <pivotArea dataOnly="0" labelOnly="1" outline="0" fieldPosition="0">
        <references count="5">
          <reference field="0" count="1" selected="0">
            <x v="148"/>
          </reference>
          <reference field="3" count="1" selected="0">
            <x v="37"/>
          </reference>
          <reference field="4" count="1" selected="0">
            <x v="35"/>
          </reference>
          <reference field="5" count="1" selected="0">
            <x v="45"/>
          </reference>
          <reference field="13" count="1">
            <x v="0"/>
          </reference>
        </references>
      </pivotArea>
    </format>
    <format dxfId="8717">
      <pivotArea dataOnly="0" labelOnly="1" outline="0" fieldPosition="0">
        <references count="5">
          <reference field="0" count="1" selected="0">
            <x v="149"/>
          </reference>
          <reference field="3" count="1" selected="0">
            <x v="38"/>
          </reference>
          <reference field="4" count="1" selected="0">
            <x v="36"/>
          </reference>
          <reference field="5" count="1" selected="0">
            <x v="49"/>
          </reference>
          <reference field="13" count="1">
            <x v="0"/>
          </reference>
        </references>
      </pivotArea>
    </format>
    <format dxfId="8716">
      <pivotArea dataOnly="0" labelOnly="1" outline="0" fieldPosition="0">
        <references count="5">
          <reference field="0" count="1" selected="0">
            <x v="150"/>
          </reference>
          <reference field="3" count="1" selected="0">
            <x v="39"/>
          </reference>
          <reference field="4" count="1" selected="0">
            <x v="37"/>
          </reference>
          <reference field="5" count="1" selected="0">
            <x v="36"/>
          </reference>
          <reference field="13" count="1">
            <x v="0"/>
          </reference>
        </references>
      </pivotArea>
    </format>
    <format dxfId="8715">
      <pivotArea dataOnly="0" labelOnly="1" outline="0" fieldPosition="0">
        <references count="5">
          <reference field="0" count="1" selected="0">
            <x v="151"/>
          </reference>
          <reference field="3" count="1" selected="0">
            <x v="40"/>
          </reference>
          <reference field="4" count="1" selected="0">
            <x v="38"/>
          </reference>
          <reference field="5" count="1" selected="0">
            <x v="44"/>
          </reference>
          <reference field="13" count="1">
            <x v="0"/>
          </reference>
        </references>
      </pivotArea>
    </format>
    <format dxfId="8714">
      <pivotArea dataOnly="0" labelOnly="1" outline="0" fieldPosition="0">
        <references count="5">
          <reference field="0" count="1" selected="0">
            <x v="152"/>
          </reference>
          <reference field="3" count="1" selected="0">
            <x v="41"/>
          </reference>
          <reference field="4" count="1" selected="0">
            <x v="39"/>
          </reference>
          <reference field="5" count="1" selected="0">
            <x v="40"/>
          </reference>
          <reference field="13" count="1">
            <x v="0"/>
          </reference>
        </references>
      </pivotArea>
    </format>
    <format dxfId="8713">
      <pivotArea dataOnly="0" labelOnly="1" outline="0" fieldPosition="0">
        <references count="5">
          <reference field="0" count="1" selected="0">
            <x v="153"/>
          </reference>
          <reference field="3" count="1" selected="0">
            <x v="42"/>
          </reference>
          <reference field="4" count="1" selected="0">
            <x v="40"/>
          </reference>
          <reference field="5" count="1" selected="0">
            <x v="46"/>
          </reference>
          <reference field="13" count="1">
            <x v="0"/>
          </reference>
        </references>
      </pivotArea>
    </format>
    <format dxfId="8712">
      <pivotArea dataOnly="0" labelOnly="1" outline="0" fieldPosition="0">
        <references count="5">
          <reference field="0" count="1" selected="0">
            <x v="154"/>
          </reference>
          <reference field="3" count="1" selected="0">
            <x v="43"/>
          </reference>
          <reference field="4" count="1" selected="0">
            <x v="41"/>
          </reference>
          <reference field="5" count="1" selected="0">
            <x v="38"/>
          </reference>
          <reference field="13" count="1">
            <x v="0"/>
          </reference>
        </references>
      </pivotArea>
    </format>
    <format dxfId="8711">
      <pivotArea dataOnly="0" labelOnly="1" outline="0" fieldPosition="0">
        <references count="5">
          <reference field="0" count="1" selected="0">
            <x v="155"/>
          </reference>
          <reference field="3" count="1" selected="0">
            <x v="44"/>
          </reference>
          <reference field="4" count="1" selected="0">
            <x v="42"/>
          </reference>
          <reference field="5" count="1" selected="0">
            <x v="35"/>
          </reference>
          <reference field="13" count="1">
            <x v="0"/>
          </reference>
        </references>
      </pivotArea>
    </format>
    <format dxfId="8710">
      <pivotArea dataOnly="0" labelOnly="1" outline="0" fieldPosition="0">
        <references count="5">
          <reference field="0" count="1" selected="0">
            <x v="156"/>
          </reference>
          <reference field="3" count="1" selected="0">
            <x v="45"/>
          </reference>
          <reference field="4" count="1" selected="0">
            <x v="43"/>
          </reference>
          <reference field="5" count="1" selected="0">
            <x v="43"/>
          </reference>
          <reference field="13" count="1">
            <x v="0"/>
          </reference>
        </references>
      </pivotArea>
    </format>
    <format dxfId="8709">
      <pivotArea dataOnly="0" labelOnly="1" outline="0" fieldPosition="0">
        <references count="5">
          <reference field="0" count="1" selected="0">
            <x v="157"/>
          </reference>
          <reference field="3" count="1" selected="0">
            <x v="46"/>
          </reference>
          <reference field="4" count="1" selected="0">
            <x v="44"/>
          </reference>
          <reference field="5" count="1" selected="0">
            <x v="369"/>
          </reference>
          <reference field="13" count="1">
            <x v="23"/>
          </reference>
        </references>
      </pivotArea>
    </format>
    <format dxfId="8708">
      <pivotArea dataOnly="0" labelOnly="1" outline="0" fieldPosition="0">
        <references count="5">
          <reference field="0" count="1" selected="0">
            <x v="158"/>
          </reference>
          <reference field="3" count="1" selected="0">
            <x v="47"/>
          </reference>
          <reference field="4" count="1" selected="0">
            <x v="45"/>
          </reference>
          <reference field="5" count="1" selected="0">
            <x v="366"/>
          </reference>
          <reference field="13" count="1">
            <x v="23"/>
          </reference>
        </references>
      </pivotArea>
    </format>
    <format dxfId="8707">
      <pivotArea dataOnly="0" labelOnly="1" outline="0" fieldPosition="0">
        <references count="5">
          <reference field="0" count="1" selected="0">
            <x v="159"/>
          </reference>
          <reference field="3" count="1" selected="0">
            <x v="48"/>
          </reference>
          <reference field="4" count="1" selected="0">
            <x v="46"/>
          </reference>
          <reference field="5" count="1" selected="0">
            <x v="367"/>
          </reference>
          <reference field="13" count="1">
            <x v="23"/>
          </reference>
        </references>
      </pivotArea>
    </format>
    <format dxfId="8706">
      <pivotArea dataOnly="0" labelOnly="1" outline="0" fieldPosition="0">
        <references count="5">
          <reference field="0" count="1" selected="0">
            <x v="160"/>
          </reference>
          <reference field="3" count="1" selected="0">
            <x v="49"/>
          </reference>
          <reference field="4" count="1" selected="0">
            <x v="47"/>
          </reference>
          <reference field="5" count="1" selected="0">
            <x v="370"/>
          </reference>
          <reference field="13" count="1">
            <x v="23"/>
          </reference>
        </references>
      </pivotArea>
    </format>
    <format dxfId="8705">
      <pivotArea dataOnly="0" labelOnly="1" outline="0" fieldPosition="0">
        <references count="5">
          <reference field="0" count="1" selected="0">
            <x v="161"/>
          </reference>
          <reference field="3" count="1" selected="0">
            <x v="50"/>
          </reference>
          <reference field="4" count="1" selected="0">
            <x v="48"/>
          </reference>
          <reference field="5" count="1" selected="0">
            <x v="368"/>
          </reference>
          <reference field="13" count="1">
            <x v="23"/>
          </reference>
        </references>
      </pivotArea>
    </format>
    <format dxfId="8704">
      <pivotArea dataOnly="0" labelOnly="1" outline="0" fieldPosition="0">
        <references count="5">
          <reference field="0" count="1" selected="0">
            <x v="162"/>
          </reference>
          <reference field="3" count="1" selected="0">
            <x v="51"/>
          </reference>
          <reference field="4" count="1" selected="0">
            <x v="49"/>
          </reference>
          <reference field="5" count="1" selected="0">
            <x v="374"/>
          </reference>
          <reference field="13" count="1">
            <x v="23"/>
          </reference>
        </references>
      </pivotArea>
    </format>
    <format dxfId="8703">
      <pivotArea dataOnly="0" labelOnly="1" outline="0" fieldPosition="0">
        <references count="5">
          <reference field="0" count="1" selected="0">
            <x v="163"/>
          </reference>
          <reference field="3" count="1" selected="0">
            <x v="52"/>
          </reference>
          <reference field="4" count="1" selected="0">
            <x v="50"/>
          </reference>
          <reference field="5" count="1" selected="0">
            <x v="375"/>
          </reference>
          <reference field="13" count="1">
            <x v="23"/>
          </reference>
        </references>
      </pivotArea>
    </format>
    <format dxfId="8702">
      <pivotArea dataOnly="0" labelOnly="1" outline="0" fieldPosition="0">
        <references count="5">
          <reference field="0" count="1" selected="0">
            <x v="164"/>
          </reference>
          <reference field="3" count="1" selected="0">
            <x v="53"/>
          </reference>
          <reference field="4" count="1" selected="0">
            <x v="51"/>
          </reference>
          <reference field="5" count="1" selected="0">
            <x v="372"/>
          </reference>
          <reference field="13" count="1">
            <x v="23"/>
          </reference>
        </references>
      </pivotArea>
    </format>
    <format dxfId="8701">
      <pivotArea dataOnly="0" labelOnly="1" outline="0" fieldPosition="0">
        <references count="5">
          <reference field="0" count="1" selected="0">
            <x v="165"/>
          </reference>
          <reference field="3" count="1" selected="0">
            <x v="54"/>
          </reference>
          <reference field="4" count="1" selected="0">
            <x v="52"/>
          </reference>
          <reference field="5" count="1" selected="0">
            <x v="371"/>
          </reference>
          <reference field="13" count="1">
            <x v="23"/>
          </reference>
        </references>
      </pivotArea>
    </format>
    <format dxfId="8700">
      <pivotArea dataOnly="0" labelOnly="1" outline="0" fieldPosition="0">
        <references count="5">
          <reference field="0" count="1" selected="0">
            <x v="166"/>
          </reference>
          <reference field="3" count="1" selected="0">
            <x v="55"/>
          </reference>
          <reference field="4" count="1" selected="0">
            <x v="53"/>
          </reference>
          <reference field="5" count="1" selected="0">
            <x v="373"/>
          </reference>
          <reference field="13" count="1">
            <x v="23"/>
          </reference>
        </references>
      </pivotArea>
    </format>
    <format dxfId="8699">
      <pivotArea dataOnly="0" labelOnly="1" outline="0" fieldPosition="0">
        <references count="5">
          <reference field="0" count="1" selected="0">
            <x v="167"/>
          </reference>
          <reference field="3" count="1" selected="0">
            <x v="56"/>
          </reference>
          <reference field="4" count="1" selected="0">
            <x v="54"/>
          </reference>
          <reference field="5" count="1" selected="0">
            <x v="29"/>
          </reference>
          <reference field="13" count="1">
            <x v="46"/>
          </reference>
        </references>
      </pivotArea>
    </format>
    <format dxfId="8698">
      <pivotArea dataOnly="0" labelOnly="1" outline="0" fieldPosition="0">
        <references count="5">
          <reference field="0" count="1" selected="0">
            <x v="168"/>
          </reference>
          <reference field="3" count="1" selected="0">
            <x v="57"/>
          </reference>
          <reference field="4" count="1" selected="0">
            <x v="55"/>
          </reference>
          <reference field="5" count="1" selected="0">
            <x v="30"/>
          </reference>
          <reference field="13" count="1">
            <x v="46"/>
          </reference>
        </references>
      </pivotArea>
    </format>
    <format dxfId="8697">
      <pivotArea dataOnly="0" labelOnly="1" outline="0" fieldPosition="0">
        <references count="5">
          <reference field="0" count="1" selected="0">
            <x v="340"/>
          </reference>
          <reference field="3" count="1" selected="0">
            <x v="58"/>
          </reference>
          <reference field="4" count="1" selected="0">
            <x v="56"/>
          </reference>
          <reference field="5" count="1" selected="0">
            <x v="127"/>
          </reference>
          <reference field="13" count="1">
            <x v="0"/>
          </reference>
        </references>
      </pivotArea>
    </format>
    <format dxfId="8696">
      <pivotArea dataOnly="0" labelOnly="1" outline="0" fieldPosition="0">
        <references count="5">
          <reference field="0" count="1" selected="0">
            <x v="341"/>
          </reference>
          <reference field="3" count="1" selected="0">
            <x v="59"/>
          </reference>
          <reference field="4" count="1" selected="0">
            <x v="56"/>
          </reference>
          <reference field="5" count="1" selected="0">
            <x v="129"/>
          </reference>
          <reference field="13" count="1">
            <x v="0"/>
          </reference>
        </references>
      </pivotArea>
    </format>
    <format dxfId="8695">
      <pivotArea dataOnly="0" labelOnly="1" outline="0" fieldPosition="0">
        <references count="5">
          <reference field="0" count="1" selected="0">
            <x v="342"/>
          </reference>
          <reference field="3" count="1" selected="0">
            <x v="60"/>
          </reference>
          <reference field="4" count="1" selected="0">
            <x v="56"/>
          </reference>
          <reference field="5" count="1" selected="0">
            <x v="128"/>
          </reference>
          <reference field="13" count="1">
            <x v="0"/>
          </reference>
        </references>
      </pivotArea>
    </format>
    <format dxfId="8694">
      <pivotArea dataOnly="0" labelOnly="1" outline="0" fieldPosition="0">
        <references count="5">
          <reference field="0" count="1" selected="0">
            <x v="198"/>
          </reference>
          <reference field="3" count="1" selected="0">
            <x v="62"/>
          </reference>
          <reference field="4" count="1" selected="0">
            <x v="57"/>
          </reference>
          <reference field="5" count="1" selected="0">
            <x v="389"/>
          </reference>
          <reference field="13" count="1">
            <x v="26"/>
          </reference>
        </references>
      </pivotArea>
    </format>
    <format dxfId="8693">
      <pivotArea dataOnly="0" labelOnly="1" outline="0" fieldPosition="0">
        <references count="5">
          <reference field="0" count="1" selected="0">
            <x v="199"/>
          </reference>
          <reference field="3" count="1" selected="0">
            <x v="63"/>
          </reference>
          <reference field="4" count="1" selected="0">
            <x v="58"/>
          </reference>
          <reference field="5" count="1" selected="0">
            <x v="390"/>
          </reference>
          <reference field="13" count="1">
            <x v="26"/>
          </reference>
        </references>
      </pivotArea>
    </format>
    <format dxfId="8692">
      <pivotArea dataOnly="0" labelOnly="1" outline="0" fieldPosition="0">
        <references count="5">
          <reference field="0" count="1" selected="0">
            <x v="200"/>
          </reference>
          <reference field="3" count="1" selected="0">
            <x v="64"/>
          </reference>
          <reference field="4" count="1" selected="0">
            <x v="59"/>
          </reference>
          <reference field="5" count="1" selected="0">
            <x v="388"/>
          </reference>
          <reference field="13" count="1">
            <x v="26"/>
          </reference>
        </references>
      </pivotArea>
    </format>
    <format dxfId="8691">
      <pivotArea dataOnly="0" labelOnly="1" outline="0" fieldPosition="0">
        <references count="5">
          <reference field="0" count="1" selected="0">
            <x v="201"/>
          </reference>
          <reference field="3" count="1" selected="0">
            <x v="65"/>
          </reference>
          <reference field="4" count="1" selected="0">
            <x v="60"/>
          </reference>
          <reference field="5" count="1" selected="0">
            <x v="385"/>
          </reference>
          <reference field="13" count="1">
            <x v="26"/>
          </reference>
        </references>
      </pivotArea>
    </format>
    <format dxfId="8690">
      <pivotArea dataOnly="0" labelOnly="1" outline="0" fieldPosition="0">
        <references count="5">
          <reference field="0" count="1" selected="0">
            <x v="202"/>
          </reference>
          <reference field="3" count="1" selected="0">
            <x v="66"/>
          </reference>
          <reference field="4" count="1" selected="0">
            <x v="61"/>
          </reference>
          <reference field="5" count="1" selected="0">
            <x v="386"/>
          </reference>
          <reference field="13" count="1">
            <x v="26"/>
          </reference>
        </references>
      </pivotArea>
    </format>
    <format dxfId="8689">
      <pivotArea dataOnly="0" labelOnly="1" outline="0" fieldPosition="0">
        <references count="5">
          <reference field="0" count="1" selected="0">
            <x v="203"/>
          </reference>
          <reference field="3" count="1" selected="0">
            <x v="67"/>
          </reference>
          <reference field="4" count="1" selected="0">
            <x v="62"/>
          </reference>
          <reference field="5" count="1" selected="0">
            <x v="387"/>
          </reference>
          <reference field="13" count="1">
            <x v="26"/>
          </reference>
        </references>
      </pivotArea>
    </format>
    <format dxfId="8688">
      <pivotArea dataOnly="0" labelOnly="1" outline="0" fieldPosition="0">
        <references count="5">
          <reference field="0" count="1" selected="0">
            <x v="204"/>
          </reference>
          <reference field="3" count="1" selected="0">
            <x v="68"/>
          </reference>
          <reference field="4" count="1" selected="0">
            <x v="63"/>
          </reference>
          <reference field="5" count="1" selected="0">
            <x v="52"/>
          </reference>
          <reference field="13" count="1">
            <x v="27"/>
          </reference>
        </references>
      </pivotArea>
    </format>
    <format dxfId="8687">
      <pivotArea dataOnly="0" labelOnly="1" outline="0" fieldPosition="0">
        <references count="5">
          <reference field="0" count="1" selected="0">
            <x v="205"/>
          </reference>
          <reference field="3" count="1" selected="0">
            <x v="69"/>
          </reference>
          <reference field="4" count="1" selected="0">
            <x v="64"/>
          </reference>
          <reference field="5" count="1" selected="0">
            <x v="51"/>
          </reference>
          <reference field="13" count="1">
            <x v="27"/>
          </reference>
        </references>
      </pivotArea>
    </format>
    <format dxfId="8686">
      <pivotArea dataOnly="0" labelOnly="1" outline="0" fieldPosition="0">
        <references count="5">
          <reference field="0" count="1" selected="0">
            <x v="206"/>
          </reference>
          <reference field="3" count="1" selected="0">
            <x v="70"/>
          </reference>
          <reference field="4" count="1" selected="0">
            <x v="65"/>
          </reference>
          <reference field="5" count="1" selected="0">
            <x v="53"/>
          </reference>
          <reference field="13" count="1">
            <x v="27"/>
          </reference>
        </references>
      </pivotArea>
    </format>
    <format dxfId="8685">
      <pivotArea dataOnly="0" labelOnly="1" outline="0" fieldPosition="0">
        <references count="5">
          <reference field="0" count="1" selected="0">
            <x v="208"/>
          </reference>
          <reference field="3" count="1" selected="0">
            <x v="71"/>
          </reference>
          <reference field="4" count="1" selected="0">
            <x v="66"/>
          </reference>
          <reference field="5" count="1" selected="0">
            <x v="21"/>
          </reference>
          <reference field="13" count="1">
            <x v="41"/>
          </reference>
        </references>
      </pivotArea>
    </format>
    <format dxfId="8684">
      <pivotArea dataOnly="0" labelOnly="1" outline="0" fieldPosition="0">
        <references count="5">
          <reference field="0" count="1" selected="0">
            <x v="209"/>
          </reference>
          <reference field="3" count="1" selected="0">
            <x v="72"/>
          </reference>
          <reference field="4" count="1" selected="0">
            <x v="67"/>
          </reference>
          <reference field="5" count="1" selected="0">
            <x v="23"/>
          </reference>
          <reference field="13" count="1">
            <x v="41"/>
          </reference>
        </references>
      </pivotArea>
    </format>
    <format dxfId="8683">
      <pivotArea dataOnly="0" labelOnly="1" outline="0" fieldPosition="0">
        <references count="5">
          <reference field="0" count="1" selected="0">
            <x v="210"/>
          </reference>
          <reference field="3" count="1" selected="0">
            <x v="73"/>
          </reference>
          <reference field="4" count="1" selected="0">
            <x v="68"/>
          </reference>
          <reference field="5" count="1" selected="0">
            <x v="18"/>
          </reference>
          <reference field="13" count="1">
            <x v="41"/>
          </reference>
        </references>
      </pivotArea>
    </format>
    <format dxfId="8682">
      <pivotArea dataOnly="0" labelOnly="1" outline="0" fieldPosition="0">
        <references count="5">
          <reference field="0" count="1" selected="0">
            <x v="211"/>
          </reference>
          <reference field="3" count="1" selected="0">
            <x v="74"/>
          </reference>
          <reference field="4" count="1" selected="0">
            <x v="69"/>
          </reference>
          <reference field="5" count="1" selected="0">
            <x v="19"/>
          </reference>
          <reference field="13" count="1">
            <x v="41"/>
          </reference>
        </references>
      </pivotArea>
    </format>
    <format dxfId="8681">
      <pivotArea dataOnly="0" labelOnly="1" outline="0" fieldPosition="0">
        <references count="5">
          <reference field="0" count="1" selected="0">
            <x v="212"/>
          </reference>
          <reference field="3" count="1" selected="0">
            <x v="75"/>
          </reference>
          <reference field="4" count="1" selected="0">
            <x v="70"/>
          </reference>
          <reference field="5" count="1" selected="0">
            <x v="20"/>
          </reference>
          <reference field="13" count="1">
            <x v="41"/>
          </reference>
        </references>
      </pivotArea>
    </format>
    <format dxfId="8680">
      <pivotArea dataOnly="0" labelOnly="1" outline="0" fieldPosition="0">
        <references count="5">
          <reference field="0" count="1" selected="0">
            <x v="213"/>
          </reference>
          <reference field="3" count="1" selected="0">
            <x v="76"/>
          </reference>
          <reference field="4" count="1" selected="0">
            <x v="71"/>
          </reference>
          <reference field="5" count="1" selected="0">
            <x v="22"/>
          </reference>
          <reference field="13" count="1">
            <x v="41"/>
          </reference>
        </references>
      </pivotArea>
    </format>
    <format dxfId="8679">
      <pivotArea dataOnly="0" labelOnly="1" outline="0" fieldPosition="0">
        <references count="5">
          <reference field="0" count="1" selected="0">
            <x v="214"/>
          </reference>
          <reference field="3" count="1" selected="0">
            <x v="77"/>
          </reference>
          <reference field="4" count="1" selected="0">
            <x v="72"/>
          </reference>
          <reference field="5" count="1" selected="0">
            <x v="24"/>
          </reference>
          <reference field="13" count="1">
            <x v="41"/>
          </reference>
        </references>
      </pivotArea>
    </format>
    <format dxfId="8678">
      <pivotArea dataOnly="0" labelOnly="1" outline="0" fieldPosition="0">
        <references count="5">
          <reference field="0" count="1" selected="0">
            <x v="215"/>
          </reference>
          <reference field="3" count="1" selected="0">
            <x v="78"/>
          </reference>
          <reference field="4" count="1" selected="0">
            <x v="73"/>
          </reference>
          <reference field="5" count="1" selected="0">
            <x v="17"/>
          </reference>
          <reference field="13" count="1">
            <x v="41"/>
          </reference>
        </references>
      </pivotArea>
    </format>
    <format dxfId="8677">
      <pivotArea dataOnly="0" labelOnly="1" outline="0" fieldPosition="0">
        <references count="5">
          <reference field="0" count="1" selected="0">
            <x v="216"/>
          </reference>
          <reference field="3" count="1" selected="0">
            <x v="79"/>
          </reference>
          <reference field="4" count="1" selected="0">
            <x v="74"/>
          </reference>
          <reference field="5" count="1" selected="0">
            <x v="16"/>
          </reference>
          <reference field="13" count="1">
            <x v="41"/>
          </reference>
        </references>
      </pivotArea>
    </format>
    <format dxfId="8676">
      <pivotArea dataOnly="0" labelOnly="1" outline="0" fieldPosition="0">
        <references count="5">
          <reference field="0" count="1" selected="0">
            <x v="217"/>
          </reference>
          <reference field="3" count="1" selected="0">
            <x v="80"/>
          </reference>
          <reference field="4" count="1" selected="0">
            <x v="75"/>
          </reference>
          <reference field="5" count="1" selected="0">
            <x v="25"/>
          </reference>
          <reference field="13" count="1">
            <x v="0"/>
          </reference>
        </references>
      </pivotArea>
    </format>
    <format dxfId="8675">
      <pivotArea dataOnly="0" labelOnly="1" outline="0" fieldPosition="0">
        <references count="5">
          <reference field="0" count="1" selected="0">
            <x v="218"/>
          </reference>
          <reference field="3" count="1" selected="0">
            <x v="81"/>
          </reference>
          <reference field="4" count="1" selected="0">
            <x v="76"/>
          </reference>
          <reference field="5" count="1" selected="0">
            <x v="277"/>
          </reference>
          <reference field="13" count="1">
            <x v="29"/>
          </reference>
        </references>
      </pivotArea>
    </format>
    <format dxfId="8674">
      <pivotArea dataOnly="0" labelOnly="1" outline="0" fieldPosition="0">
        <references count="5">
          <reference field="0" count="1" selected="0">
            <x v="219"/>
          </reference>
          <reference field="3" count="1" selected="0">
            <x v="82"/>
          </reference>
          <reference field="4" count="1" selected="0">
            <x v="77"/>
          </reference>
          <reference field="5" count="1" selected="0">
            <x v="278"/>
          </reference>
          <reference field="13" count="1">
            <x v="29"/>
          </reference>
        </references>
      </pivotArea>
    </format>
    <format dxfId="8673">
      <pivotArea dataOnly="0" labelOnly="1" outline="0" fieldPosition="0">
        <references count="5">
          <reference field="0" count="1" selected="0">
            <x v="220"/>
          </reference>
          <reference field="3" count="1" selected="0">
            <x v="83"/>
          </reference>
          <reference field="4" count="1" selected="0">
            <x v="78"/>
          </reference>
          <reference field="5" count="1" selected="0">
            <x v="276"/>
          </reference>
          <reference field="13" count="1">
            <x v="0"/>
          </reference>
        </references>
      </pivotArea>
    </format>
    <format dxfId="8672">
      <pivotArea dataOnly="0" labelOnly="1" outline="0" fieldPosition="0">
        <references count="5">
          <reference field="0" count="1" selected="0">
            <x v="221"/>
          </reference>
          <reference field="3" count="1" selected="0">
            <x v="84"/>
          </reference>
          <reference field="4" count="1" selected="0">
            <x v="79"/>
          </reference>
          <reference field="5" count="1" selected="0">
            <x v="275"/>
          </reference>
          <reference field="13" count="1">
            <x v="29"/>
          </reference>
        </references>
      </pivotArea>
    </format>
    <format dxfId="8671">
      <pivotArea dataOnly="0" labelOnly="1" outline="0" fieldPosition="0">
        <references count="5">
          <reference field="0" count="1" selected="0">
            <x v="222"/>
          </reference>
          <reference field="3" count="1" selected="0">
            <x v="85"/>
          </reference>
          <reference field="4" count="1" selected="0">
            <x v="80"/>
          </reference>
          <reference field="5" count="1" selected="0">
            <x v="134"/>
          </reference>
          <reference field="13" count="1">
            <x v="29"/>
          </reference>
        </references>
      </pivotArea>
    </format>
    <format dxfId="8670">
      <pivotArea dataOnly="0" labelOnly="1" outline="0" fieldPosition="0">
        <references count="5">
          <reference field="0" count="1" selected="0">
            <x v="262"/>
          </reference>
          <reference field="3" count="1" selected="0">
            <x v="86"/>
          </reference>
          <reference field="4" count="1" selected="0">
            <x v="81"/>
          </reference>
          <reference field="5" count="1" selected="0">
            <x v="234"/>
          </reference>
          <reference field="13" count="1">
            <x v="0"/>
          </reference>
        </references>
      </pivotArea>
    </format>
    <format dxfId="8669">
      <pivotArea dataOnly="0" labelOnly="1" outline="0" fieldPosition="0">
        <references count="5">
          <reference field="0" count="1" selected="0">
            <x v="263"/>
          </reference>
          <reference field="3" count="1" selected="0">
            <x v="87"/>
          </reference>
          <reference field="4" count="1" selected="0">
            <x v="82"/>
          </reference>
          <reference field="5" count="1" selected="0">
            <x v="235"/>
          </reference>
          <reference field="13" count="1">
            <x v="0"/>
          </reference>
        </references>
      </pivotArea>
    </format>
    <format dxfId="8668">
      <pivotArea dataOnly="0" labelOnly="1" outline="0" fieldPosition="0">
        <references count="5">
          <reference field="0" count="1" selected="0">
            <x v="264"/>
          </reference>
          <reference field="3" count="1" selected="0">
            <x v="88"/>
          </reference>
          <reference field="4" count="1" selected="0">
            <x v="83"/>
          </reference>
          <reference field="5" count="1" selected="0">
            <x v="233"/>
          </reference>
          <reference field="13" count="1">
            <x v="0"/>
          </reference>
        </references>
      </pivotArea>
    </format>
    <format dxfId="8667">
      <pivotArea dataOnly="0" labelOnly="1" outline="0" fieldPosition="0">
        <references count="5">
          <reference field="0" count="1" selected="0">
            <x v="265"/>
          </reference>
          <reference field="3" count="1" selected="0">
            <x v="89"/>
          </reference>
          <reference field="4" count="1" selected="0">
            <x v="84"/>
          </reference>
          <reference field="5" count="1" selected="0">
            <x v="232"/>
          </reference>
          <reference field="13" count="1">
            <x v="0"/>
          </reference>
        </references>
      </pivotArea>
    </format>
    <format dxfId="8666">
      <pivotArea dataOnly="0" labelOnly="1" outline="0" fieldPosition="0">
        <references count="5">
          <reference field="0" count="1" selected="0">
            <x v="266"/>
          </reference>
          <reference field="3" count="1" selected="0">
            <x v="90"/>
          </reference>
          <reference field="4" count="1" selected="0">
            <x v="85"/>
          </reference>
          <reference field="5" count="1" selected="0">
            <x v="229"/>
          </reference>
          <reference field="13" count="1">
            <x v="0"/>
          </reference>
        </references>
      </pivotArea>
    </format>
    <format dxfId="8665">
      <pivotArea dataOnly="0" labelOnly="1" outline="0" fieldPosition="0">
        <references count="5">
          <reference field="0" count="1" selected="0">
            <x v="267"/>
          </reference>
          <reference field="3" count="1" selected="0">
            <x v="91"/>
          </reference>
          <reference field="4" count="1" selected="0">
            <x v="86"/>
          </reference>
          <reference field="5" count="1" selected="0">
            <x v="230"/>
          </reference>
          <reference field="13" count="1">
            <x v="0"/>
          </reference>
        </references>
      </pivotArea>
    </format>
    <format dxfId="8664">
      <pivotArea dataOnly="0" labelOnly="1" outline="0" fieldPosition="0">
        <references count="5">
          <reference field="0" count="1" selected="0">
            <x v="268"/>
          </reference>
          <reference field="3" count="1" selected="0">
            <x v="92"/>
          </reference>
          <reference field="4" count="1" selected="0">
            <x v="87"/>
          </reference>
          <reference field="5" count="1" selected="0">
            <x v="231"/>
          </reference>
          <reference field="13" count="1">
            <x v="0"/>
          </reference>
        </references>
      </pivotArea>
    </format>
    <format dxfId="8663">
      <pivotArea dataOnly="0" labelOnly="1" outline="0" fieldPosition="0">
        <references count="5">
          <reference field="0" count="1" selected="0">
            <x v="20"/>
          </reference>
          <reference field="3" count="1" selected="0">
            <x v="93"/>
          </reference>
          <reference field="4" count="1" selected="0">
            <x v="88"/>
          </reference>
          <reference field="5" count="1" selected="0">
            <x v="349"/>
          </reference>
          <reference field="13" count="1">
            <x v="33"/>
          </reference>
        </references>
      </pivotArea>
    </format>
    <format dxfId="8662">
      <pivotArea dataOnly="0" labelOnly="1" outline="0" fieldPosition="0">
        <references count="5">
          <reference field="0" count="1" selected="0">
            <x v="21"/>
          </reference>
          <reference field="3" count="1" selected="0">
            <x v="94"/>
          </reference>
          <reference field="4" count="1" selected="0">
            <x v="89"/>
          </reference>
          <reference field="5" count="1" selected="0">
            <x v="365"/>
          </reference>
          <reference field="13" count="1">
            <x v="33"/>
          </reference>
        </references>
      </pivotArea>
    </format>
    <format dxfId="8661">
      <pivotArea dataOnly="0" labelOnly="1" outline="0" fieldPosition="0">
        <references count="5">
          <reference field="0" count="1" selected="0">
            <x v="22"/>
          </reference>
          <reference field="3" count="1" selected="0">
            <x v="95"/>
          </reference>
          <reference field="4" count="1" selected="0">
            <x v="90"/>
          </reference>
          <reference field="5" count="1" selected="0">
            <x v="345"/>
          </reference>
          <reference field="13" count="1">
            <x v="33"/>
          </reference>
        </references>
      </pivotArea>
    </format>
    <format dxfId="8660">
      <pivotArea dataOnly="0" labelOnly="1" outline="0" fieldPosition="0">
        <references count="5">
          <reference field="0" count="1" selected="0">
            <x v="23"/>
          </reference>
          <reference field="3" count="1" selected="0">
            <x v="96"/>
          </reference>
          <reference field="4" count="1" selected="0">
            <x v="91"/>
          </reference>
          <reference field="5" count="1" selected="0">
            <x v="338"/>
          </reference>
          <reference field="13" count="1">
            <x v="33"/>
          </reference>
        </references>
      </pivotArea>
    </format>
    <format dxfId="8659">
      <pivotArea dataOnly="0" labelOnly="1" outline="0" fieldPosition="0">
        <references count="5">
          <reference field="0" count="1" selected="0">
            <x v="24"/>
          </reference>
          <reference field="3" count="1" selected="0">
            <x v="97"/>
          </reference>
          <reference field="4" count="1" selected="0">
            <x v="92"/>
          </reference>
          <reference field="5" count="1" selected="0">
            <x v="340"/>
          </reference>
          <reference field="13" count="1">
            <x v="33"/>
          </reference>
        </references>
      </pivotArea>
    </format>
    <format dxfId="8658">
      <pivotArea dataOnly="0" labelOnly="1" outline="0" fieldPosition="0">
        <references count="5">
          <reference field="0" count="1" selected="0">
            <x v="25"/>
          </reference>
          <reference field="3" count="1" selected="0">
            <x v="98"/>
          </reference>
          <reference field="4" count="1" selected="0">
            <x v="93"/>
          </reference>
          <reference field="5" count="1" selected="0">
            <x v="344"/>
          </reference>
          <reference field="13" count="1">
            <x v="33"/>
          </reference>
        </references>
      </pivotArea>
    </format>
    <format dxfId="8657">
      <pivotArea dataOnly="0" labelOnly="1" outline="0" fieldPosition="0">
        <references count="5">
          <reference field="0" count="1" selected="0">
            <x v="26"/>
          </reference>
          <reference field="3" count="1" selected="0">
            <x v="99"/>
          </reference>
          <reference field="4" count="1" selected="0">
            <x v="94"/>
          </reference>
          <reference field="5" count="1" selected="0">
            <x v="348"/>
          </reference>
          <reference field="13" count="1">
            <x v="33"/>
          </reference>
        </references>
      </pivotArea>
    </format>
    <format dxfId="8656">
      <pivotArea dataOnly="0" labelOnly="1" outline="0" fieldPosition="0">
        <references count="5">
          <reference field="0" count="1" selected="0">
            <x v="27"/>
          </reference>
          <reference field="3" count="1" selected="0">
            <x v="100"/>
          </reference>
          <reference field="4" count="1" selected="0">
            <x v="95"/>
          </reference>
          <reference field="5" count="1" selected="0">
            <x v="364"/>
          </reference>
          <reference field="13" count="1">
            <x v="33"/>
          </reference>
        </references>
      </pivotArea>
    </format>
    <format dxfId="8655">
      <pivotArea dataOnly="0" labelOnly="1" outline="0" fieldPosition="0">
        <references count="5">
          <reference field="0" count="1" selected="0">
            <x v="28"/>
          </reference>
          <reference field="3" count="1" selected="0">
            <x v="101"/>
          </reference>
          <reference field="4" count="1" selected="0">
            <x v="96"/>
          </reference>
          <reference field="5" count="1" selected="0">
            <x v="347"/>
          </reference>
          <reference field="13" count="1">
            <x v="33"/>
          </reference>
        </references>
      </pivotArea>
    </format>
    <format dxfId="8654">
      <pivotArea dataOnly="0" labelOnly="1" outline="0" fieldPosition="0">
        <references count="5">
          <reference field="0" count="1" selected="0">
            <x v="29"/>
          </reference>
          <reference field="3" count="1" selected="0">
            <x v="102"/>
          </reference>
          <reference field="4" count="1" selected="0">
            <x v="97"/>
          </reference>
          <reference field="5" count="1" selected="0">
            <x v="363"/>
          </reference>
          <reference field="13" count="1">
            <x v="33"/>
          </reference>
        </references>
      </pivotArea>
    </format>
    <format dxfId="8653">
      <pivotArea dataOnly="0" labelOnly="1" outline="0" fieldPosition="0">
        <references count="5">
          <reference field="0" count="1" selected="0">
            <x v="30"/>
          </reference>
          <reference field="3" count="1" selected="0">
            <x v="103"/>
          </reference>
          <reference field="4" count="1" selected="0">
            <x v="98"/>
          </reference>
          <reference field="5" count="1" selected="0">
            <x v="339"/>
          </reference>
          <reference field="13" count="1">
            <x v="0"/>
          </reference>
        </references>
      </pivotArea>
    </format>
    <format dxfId="8652">
      <pivotArea dataOnly="0" labelOnly="1" outline="0" fieldPosition="0">
        <references count="5">
          <reference field="0" count="1" selected="0">
            <x v="31"/>
          </reference>
          <reference field="3" count="1" selected="0">
            <x v="104"/>
          </reference>
          <reference field="4" count="1" selected="0">
            <x v="99"/>
          </reference>
          <reference field="5" count="1" selected="0">
            <x v="342"/>
          </reference>
          <reference field="13" count="1">
            <x v="0"/>
          </reference>
        </references>
      </pivotArea>
    </format>
    <format dxfId="8651">
      <pivotArea dataOnly="0" labelOnly="1" outline="0" fieldPosition="0">
        <references count="5">
          <reference field="0" count="1" selected="0">
            <x v="32"/>
          </reference>
          <reference field="3" count="1" selected="0">
            <x v="105"/>
          </reference>
          <reference field="4" count="1" selected="0">
            <x v="100"/>
          </reference>
          <reference field="5" count="1" selected="0">
            <x v="350"/>
          </reference>
          <reference field="13" count="1">
            <x v="0"/>
          </reference>
        </references>
      </pivotArea>
    </format>
    <format dxfId="8650">
      <pivotArea dataOnly="0" labelOnly="1" outline="0" fieldPosition="0">
        <references count="5">
          <reference field="0" count="1" selected="0">
            <x v="33"/>
          </reference>
          <reference field="3" count="1" selected="0">
            <x v="106"/>
          </reference>
          <reference field="4" count="1" selected="0">
            <x v="101"/>
          </reference>
          <reference field="5" count="1" selected="0">
            <x v="351"/>
          </reference>
          <reference field="13" count="1">
            <x v="0"/>
          </reference>
        </references>
      </pivotArea>
    </format>
    <format dxfId="8649">
      <pivotArea dataOnly="0" labelOnly="1" outline="0" fieldPosition="0">
        <references count="5">
          <reference field="0" count="1" selected="0">
            <x v="34"/>
          </reference>
          <reference field="3" count="1" selected="0">
            <x v="107"/>
          </reference>
          <reference field="4" count="1" selected="0">
            <x v="102"/>
          </reference>
          <reference field="5" count="1" selected="0">
            <x v="341"/>
          </reference>
          <reference field="13" count="1">
            <x v="0"/>
          </reference>
        </references>
      </pivotArea>
    </format>
    <format dxfId="8648">
      <pivotArea dataOnly="0" labelOnly="1" outline="0" fieldPosition="0">
        <references count="5">
          <reference field="0" count="1" selected="0">
            <x v="35"/>
          </reference>
          <reference field="3" count="1" selected="0">
            <x v="108"/>
          </reference>
          <reference field="4" count="1" selected="0">
            <x v="103"/>
          </reference>
          <reference field="5" count="1" selected="0">
            <x v="361"/>
          </reference>
          <reference field="13" count="1">
            <x v="0"/>
          </reference>
        </references>
      </pivotArea>
    </format>
    <format dxfId="8647">
      <pivotArea dataOnly="0" labelOnly="1" outline="0" fieldPosition="0">
        <references count="5">
          <reference field="0" count="1" selected="0">
            <x v="36"/>
          </reference>
          <reference field="3" count="1" selected="0">
            <x v="109"/>
          </reference>
          <reference field="4" count="1" selected="0">
            <x v="104"/>
          </reference>
          <reference field="5" count="1" selected="0">
            <x v="356"/>
          </reference>
          <reference field="13" count="1">
            <x v="0"/>
          </reference>
        </references>
      </pivotArea>
    </format>
    <format dxfId="8646">
      <pivotArea dataOnly="0" labelOnly="1" outline="0" fieldPosition="0">
        <references count="5">
          <reference field="0" count="1" selected="0">
            <x v="37"/>
          </reference>
          <reference field="3" count="1" selected="0">
            <x v="110"/>
          </reference>
          <reference field="4" count="1" selected="0">
            <x v="105"/>
          </reference>
          <reference field="5" count="1" selected="0">
            <x v="355"/>
          </reference>
          <reference field="13" count="1">
            <x v="0"/>
          </reference>
        </references>
      </pivotArea>
    </format>
    <format dxfId="8645">
      <pivotArea dataOnly="0" labelOnly="1" outline="0" fieldPosition="0">
        <references count="5">
          <reference field="0" count="1" selected="0">
            <x v="38"/>
          </reference>
          <reference field="3" count="1" selected="0">
            <x v="111"/>
          </reference>
          <reference field="4" count="1" selected="0">
            <x v="106"/>
          </reference>
          <reference field="5" count="1" selected="0">
            <x v="360"/>
          </reference>
          <reference field="13" count="1">
            <x v="0"/>
          </reference>
        </references>
      </pivotArea>
    </format>
    <format dxfId="8644">
      <pivotArea dataOnly="0" labelOnly="1" outline="0" fieldPosition="0">
        <references count="5">
          <reference field="0" count="1" selected="0">
            <x v="39"/>
          </reference>
          <reference field="3" count="1" selected="0">
            <x v="112"/>
          </reference>
          <reference field="4" count="1" selected="0">
            <x v="107"/>
          </reference>
          <reference field="5" count="1" selected="0">
            <x v="359"/>
          </reference>
          <reference field="13" count="1">
            <x v="0"/>
          </reference>
        </references>
      </pivotArea>
    </format>
    <format dxfId="8643">
      <pivotArea dataOnly="0" labelOnly="1" outline="0" fieldPosition="0">
        <references count="5">
          <reference field="0" count="1" selected="0">
            <x v="40"/>
          </reference>
          <reference field="3" count="1" selected="0">
            <x v="113"/>
          </reference>
          <reference field="4" count="1" selected="0">
            <x v="108"/>
          </reference>
          <reference field="5" count="1" selected="0">
            <x v="354"/>
          </reference>
          <reference field="13" count="1">
            <x v="0"/>
          </reference>
        </references>
      </pivotArea>
    </format>
    <format dxfId="8642">
      <pivotArea dataOnly="0" labelOnly="1" outline="0" fieldPosition="0">
        <references count="5">
          <reference field="0" count="1" selected="0">
            <x v="41"/>
          </reference>
          <reference field="3" count="1" selected="0">
            <x v="114"/>
          </reference>
          <reference field="4" count="1" selected="0">
            <x v="109"/>
          </reference>
          <reference field="5" count="1" selected="0">
            <x v="353"/>
          </reference>
          <reference field="13" count="1">
            <x v="0"/>
          </reference>
        </references>
      </pivotArea>
    </format>
    <format dxfId="8641">
      <pivotArea dataOnly="0" labelOnly="1" outline="0" fieldPosition="0">
        <references count="5">
          <reference field="0" count="1" selected="0">
            <x v="42"/>
          </reference>
          <reference field="3" count="1" selected="0">
            <x v="115"/>
          </reference>
          <reference field="4" count="1" selected="0">
            <x v="110"/>
          </reference>
          <reference field="5" count="1" selected="0">
            <x v="358"/>
          </reference>
          <reference field="13" count="1">
            <x v="0"/>
          </reference>
        </references>
      </pivotArea>
    </format>
    <format dxfId="8640">
      <pivotArea dataOnly="0" labelOnly="1" outline="0" fieldPosition="0">
        <references count="5">
          <reference field="0" count="1" selected="0">
            <x v="43"/>
          </reference>
          <reference field="3" count="1" selected="0">
            <x v="116"/>
          </reference>
          <reference field="4" count="1" selected="0">
            <x v="111"/>
          </reference>
          <reference field="5" count="1" selected="0">
            <x v="357"/>
          </reference>
          <reference field="13" count="1">
            <x v="0"/>
          </reference>
        </references>
      </pivotArea>
    </format>
    <format dxfId="8639">
      <pivotArea dataOnly="0" labelOnly="1" outline="0" fieldPosition="0">
        <references count="5">
          <reference field="0" count="1" selected="0">
            <x v="44"/>
          </reference>
          <reference field="3" count="1" selected="0">
            <x v="117"/>
          </reference>
          <reference field="4" count="1" selected="0">
            <x v="112"/>
          </reference>
          <reference field="5" count="1" selected="0">
            <x v="346"/>
          </reference>
          <reference field="13" count="1">
            <x v="0"/>
          </reference>
        </references>
      </pivotArea>
    </format>
    <format dxfId="8638">
      <pivotArea dataOnly="0" labelOnly="1" outline="0" fieldPosition="0">
        <references count="5">
          <reference field="0" count="1" selected="0">
            <x v="45"/>
          </reference>
          <reference field="3" count="1" selected="0">
            <x v="118"/>
          </reference>
          <reference field="4" count="1" selected="0">
            <x v="113"/>
          </reference>
          <reference field="5" count="1" selected="0">
            <x v="352"/>
          </reference>
          <reference field="13" count="1">
            <x v="0"/>
          </reference>
        </references>
      </pivotArea>
    </format>
    <format dxfId="8637">
      <pivotArea dataOnly="0" labelOnly="1" outline="0" fieldPosition="0">
        <references count="5">
          <reference field="0" count="1" selected="0">
            <x v="46"/>
          </reference>
          <reference field="3" count="1" selected="0">
            <x v="119"/>
          </reference>
          <reference field="4" count="1" selected="0">
            <x v="114"/>
          </reference>
          <reference field="5" count="1" selected="0">
            <x v="362"/>
          </reference>
          <reference field="13" count="1">
            <x v="0"/>
          </reference>
        </references>
      </pivotArea>
    </format>
    <format dxfId="8636">
      <pivotArea dataOnly="0" labelOnly="1" outline="0" fieldPosition="0">
        <references count="5">
          <reference field="0" count="1" selected="0">
            <x v="47"/>
          </reference>
          <reference field="3" count="1" selected="0">
            <x v="120"/>
          </reference>
          <reference field="4" count="1" selected="0">
            <x v="115"/>
          </reference>
          <reference field="5" count="1" selected="0">
            <x v="343"/>
          </reference>
          <reference field="13" count="1">
            <x v="0"/>
          </reference>
        </references>
      </pivotArea>
    </format>
    <format dxfId="8635">
      <pivotArea dataOnly="0" labelOnly="1" outline="0" fieldPosition="0">
        <references count="5">
          <reference field="0" count="1" selected="0">
            <x v="48"/>
          </reference>
          <reference field="3" count="1" selected="0">
            <x v="121"/>
          </reference>
          <reference field="4" count="1" selected="0">
            <x v="116"/>
          </reference>
          <reference field="5" count="1" selected="0">
            <x v="364"/>
          </reference>
          <reference field="13" count="1">
            <x v="0"/>
          </reference>
        </references>
      </pivotArea>
    </format>
    <format dxfId="8634">
      <pivotArea dataOnly="0" labelOnly="1" outline="0" fieldPosition="0">
        <references count="5">
          <reference field="0" count="1" selected="0">
            <x v="49"/>
          </reference>
          <reference field="3" count="1" selected="0">
            <x v="122"/>
          </reference>
          <reference field="4" count="1" selected="0">
            <x v="117"/>
          </reference>
          <reference field="5" count="1" selected="0">
            <x v="377"/>
          </reference>
          <reference field="13" count="1">
            <x v="24"/>
          </reference>
        </references>
      </pivotArea>
    </format>
    <format dxfId="8633">
      <pivotArea dataOnly="0" labelOnly="1" outline="0" fieldPosition="0">
        <references count="5">
          <reference field="0" count="1" selected="0">
            <x v="50"/>
          </reference>
          <reference field="3" count="1" selected="0">
            <x v="123"/>
          </reference>
          <reference field="4" count="1" selected="0">
            <x v="118"/>
          </reference>
          <reference field="5" count="1" selected="0">
            <x v="379"/>
          </reference>
          <reference field="13" count="1">
            <x v="24"/>
          </reference>
        </references>
      </pivotArea>
    </format>
    <format dxfId="8632">
      <pivotArea dataOnly="0" labelOnly="1" outline="0" fieldPosition="0">
        <references count="5">
          <reference field="0" count="1" selected="0">
            <x v="51"/>
          </reference>
          <reference field="3" count="1" selected="0">
            <x v="124"/>
          </reference>
          <reference field="4" count="1" selected="0">
            <x v="119"/>
          </reference>
          <reference field="5" count="1" selected="0">
            <x v="381"/>
          </reference>
          <reference field="13" count="1">
            <x v="24"/>
          </reference>
        </references>
      </pivotArea>
    </format>
    <format dxfId="8631">
      <pivotArea dataOnly="0" labelOnly="1" outline="0" fieldPosition="0">
        <references count="5">
          <reference field="0" count="1" selected="0">
            <x v="52"/>
          </reference>
          <reference field="3" count="1" selected="0">
            <x v="125"/>
          </reference>
          <reference field="4" count="1" selected="0">
            <x v="120"/>
          </reference>
          <reference field="5" count="1" selected="0">
            <x v="383"/>
          </reference>
          <reference field="13" count="1">
            <x v="24"/>
          </reference>
        </references>
      </pivotArea>
    </format>
    <format dxfId="8630">
      <pivotArea dataOnly="0" labelOnly="1" outline="0" fieldPosition="0">
        <references count="5">
          <reference field="0" count="1" selected="0">
            <x v="53"/>
          </reference>
          <reference field="3" count="1" selected="0">
            <x v="126"/>
          </reference>
          <reference field="4" count="1" selected="0">
            <x v="121"/>
          </reference>
          <reference field="5" count="1" selected="0">
            <x v="376"/>
          </reference>
          <reference field="13" count="1">
            <x v="24"/>
          </reference>
        </references>
      </pivotArea>
    </format>
    <format dxfId="8629">
      <pivotArea dataOnly="0" labelOnly="1" outline="0" fieldPosition="0">
        <references count="5">
          <reference field="0" count="1" selected="0">
            <x v="54"/>
          </reference>
          <reference field="3" count="1" selected="0">
            <x v="127"/>
          </reference>
          <reference field="4" count="1" selected="0">
            <x v="122"/>
          </reference>
          <reference field="5" count="1" selected="0">
            <x v="378"/>
          </reference>
          <reference field="13" count="1">
            <x v="24"/>
          </reference>
        </references>
      </pivotArea>
    </format>
    <format dxfId="8628">
      <pivotArea dataOnly="0" labelOnly="1" outline="0" fieldPosition="0">
        <references count="5">
          <reference field="0" count="1" selected="0">
            <x v="55"/>
          </reference>
          <reference field="3" count="1" selected="0">
            <x v="128"/>
          </reference>
          <reference field="4" count="1" selected="0">
            <x v="123"/>
          </reference>
          <reference field="5" count="1" selected="0">
            <x v="380"/>
          </reference>
          <reference field="13" count="1">
            <x v="24"/>
          </reference>
        </references>
      </pivotArea>
    </format>
    <format dxfId="8627">
      <pivotArea dataOnly="0" labelOnly="1" outline="0" fieldPosition="0">
        <references count="5">
          <reference field="0" count="1" selected="0">
            <x v="56"/>
          </reference>
          <reference field="3" count="1" selected="0">
            <x v="129"/>
          </reference>
          <reference field="4" count="1" selected="0">
            <x v="124"/>
          </reference>
          <reference field="5" count="1" selected="0">
            <x v="382"/>
          </reference>
          <reference field="13" count="1">
            <x v="24"/>
          </reference>
        </references>
      </pivotArea>
    </format>
    <format dxfId="8626">
      <pivotArea dataOnly="0" labelOnly="1" outline="0" fieldPosition="0">
        <references count="5">
          <reference field="0" count="1" selected="0">
            <x v="57"/>
          </reference>
          <reference field="3" count="1" selected="0">
            <x v="130"/>
          </reference>
          <reference field="4" count="1" selected="0">
            <x v="125"/>
          </reference>
          <reference field="5" count="1" selected="0">
            <x v="384"/>
          </reference>
          <reference field="13" count="1">
            <x v="24"/>
          </reference>
        </references>
      </pivotArea>
    </format>
    <format dxfId="8625">
      <pivotArea dataOnly="0" labelOnly="1" outline="0" fieldPosition="0">
        <references count="5">
          <reference field="0" count="1" selected="0">
            <x v="61"/>
          </reference>
          <reference field="3" count="1" selected="0">
            <x v="132"/>
          </reference>
          <reference field="4" count="1" selected="0">
            <x v="127"/>
          </reference>
          <reference field="5" count="1" selected="0">
            <x v="74"/>
          </reference>
          <reference field="13" count="1">
            <x v="25"/>
          </reference>
        </references>
      </pivotArea>
    </format>
    <format dxfId="8624">
      <pivotArea dataOnly="0" labelOnly="1" outline="0" fieldPosition="0">
        <references count="5">
          <reference field="0" count="1" selected="0">
            <x v="62"/>
          </reference>
          <reference field="3" count="1" selected="0">
            <x v="133"/>
          </reference>
          <reference field="4" count="1" selected="0">
            <x v="128"/>
          </reference>
          <reference field="5" count="1" selected="0">
            <x v="76"/>
          </reference>
          <reference field="13" count="1">
            <x v="25"/>
          </reference>
        </references>
      </pivotArea>
    </format>
    <format dxfId="8623">
      <pivotArea dataOnly="0" labelOnly="1" outline="0" fieldPosition="0">
        <references count="5">
          <reference field="0" count="1" selected="0">
            <x v="63"/>
          </reference>
          <reference field="3" count="1" selected="0">
            <x v="134"/>
          </reference>
          <reference field="4" count="1" selected="0">
            <x v="129"/>
          </reference>
          <reference field="5" count="1" selected="0">
            <x v="78"/>
          </reference>
          <reference field="13" count="1">
            <x v="25"/>
          </reference>
        </references>
      </pivotArea>
    </format>
    <format dxfId="8622">
      <pivotArea dataOnly="0" labelOnly="1" outline="0" fieldPosition="0">
        <references count="5">
          <reference field="0" count="1" selected="0">
            <x v="64"/>
          </reference>
          <reference field="3" count="1" selected="0">
            <x v="135"/>
          </reference>
          <reference field="4" count="1" selected="0">
            <x v="130"/>
          </reference>
          <reference field="5" count="1" selected="0">
            <x v="73"/>
          </reference>
          <reference field="13" count="1">
            <x v="25"/>
          </reference>
        </references>
      </pivotArea>
    </format>
    <format dxfId="8621">
      <pivotArea dataOnly="0" labelOnly="1" outline="0" fieldPosition="0">
        <references count="5">
          <reference field="0" count="1" selected="0">
            <x v="65"/>
          </reference>
          <reference field="3" count="1" selected="0">
            <x v="136"/>
          </reference>
          <reference field="4" count="1" selected="0">
            <x v="131"/>
          </reference>
          <reference field="5" count="1" selected="0">
            <x v="75"/>
          </reference>
          <reference field="13" count="1">
            <x v="25"/>
          </reference>
        </references>
      </pivotArea>
    </format>
    <format dxfId="8620">
      <pivotArea dataOnly="0" labelOnly="1" outline="0" fieldPosition="0">
        <references count="5">
          <reference field="0" count="1" selected="0">
            <x v="66"/>
          </reference>
          <reference field="3" count="1" selected="0">
            <x v="137"/>
          </reference>
          <reference field="4" count="1" selected="0">
            <x v="132"/>
          </reference>
          <reference field="5" count="1" selected="0">
            <x v="77"/>
          </reference>
          <reference field="13" count="1">
            <x v="25"/>
          </reference>
        </references>
      </pivotArea>
    </format>
    <format dxfId="8619">
      <pivotArea dataOnly="0" labelOnly="1" outline="0" fieldPosition="0">
        <references count="5">
          <reference field="0" count="1" selected="0">
            <x v="67"/>
          </reference>
          <reference field="3" count="1" selected="0">
            <x v="138"/>
          </reference>
          <reference field="4" count="1" selected="0">
            <x v="133"/>
          </reference>
          <reference field="5" count="1" selected="0">
            <x v="81"/>
          </reference>
          <reference field="13" count="1">
            <x v="25"/>
          </reference>
        </references>
      </pivotArea>
    </format>
    <format dxfId="8618">
      <pivotArea dataOnly="0" labelOnly="1" outline="0" fieldPosition="0">
        <references count="5">
          <reference field="0" count="1" selected="0">
            <x v="68"/>
          </reference>
          <reference field="3" count="1" selected="0">
            <x v="139"/>
          </reference>
          <reference field="4" count="1" selected="0">
            <x v="134"/>
          </reference>
          <reference field="5" count="1" selected="0">
            <x v="82"/>
          </reference>
          <reference field="13" count="1">
            <x v="25"/>
          </reference>
        </references>
      </pivotArea>
    </format>
    <format dxfId="8617">
      <pivotArea dataOnly="0" labelOnly="1" outline="0" fieldPosition="0">
        <references count="5">
          <reference field="0" count="1" selected="0">
            <x v="69"/>
          </reference>
          <reference field="3" count="1" selected="0">
            <x v="140"/>
          </reference>
          <reference field="4" count="1" selected="0">
            <x v="135"/>
          </reference>
          <reference field="5" count="1" selected="0">
            <x v="80"/>
          </reference>
          <reference field="13" count="1">
            <x v="25"/>
          </reference>
        </references>
      </pivotArea>
    </format>
    <format dxfId="8616">
      <pivotArea dataOnly="0" labelOnly="1" outline="0" fieldPosition="0">
        <references count="5">
          <reference field="0" count="1" selected="0">
            <x v="70"/>
          </reference>
          <reference field="3" count="1" selected="0">
            <x v="141"/>
          </reference>
          <reference field="4" count="1" selected="0">
            <x v="136"/>
          </reference>
          <reference field="5" count="1" selected="0">
            <x v="79"/>
          </reference>
          <reference field="13" count="1">
            <x v="25"/>
          </reference>
        </references>
      </pivotArea>
    </format>
    <format dxfId="8615">
      <pivotArea dataOnly="0" labelOnly="1" outline="0" fieldPosition="0">
        <references count="5">
          <reference field="0" count="1" selected="0">
            <x v="71"/>
          </reference>
          <reference field="3" count="1" selected="0">
            <x v="142"/>
          </reference>
          <reference field="4" count="1" selected="0">
            <x v="137"/>
          </reference>
          <reference field="5" count="1" selected="0">
            <x v="65"/>
          </reference>
          <reference field="13" count="1">
            <x v="0"/>
          </reference>
        </references>
      </pivotArea>
    </format>
    <format dxfId="8614">
      <pivotArea dataOnly="0" labelOnly="1" outline="0" fieldPosition="0">
        <references count="5">
          <reference field="0" count="1" selected="0">
            <x v="72"/>
          </reference>
          <reference field="3" count="1" selected="0">
            <x v="143"/>
          </reference>
          <reference field="4" count="1" selected="0">
            <x v="138"/>
          </reference>
          <reference field="5" count="1" selected="0">
            <x v="65"/>
          </reference>
          <reference field="13" count="1">
            <x v="0"/>
          </reference>
        </references>
      </pivotArea>
    </format>
    <format dxfId="8613">
      <pivotArea dataOnly="0" labelOnly="1" outline="0" fieldPosition="0">
        <references count="5">
          <reference field="0" count="1" selected="0">
            <x v="226"/>
          </reference>
          <reference field="3" count="1" selected="0">
            <x v="144"/>
          </reference>
          <reference field="4" count="1" selected="0">
            <x v="138"/>
          </reference>
          <reference field="5" count="1" selected="0">
            <x v="66"/>
          </reference>
          <reference field="13" count="1">
            <x v="0"/>
          </reference>
        </references>
      </pivotArea>
    </format>
    <format dxfId="8612">
      <pivotArea dataOnly="0" labelOnly="1" outline="0" fieldPosition="0">
        <references count="5">
          <reference field="0" count="1" selected="0">
            <x v="73"/>
          </reference>
          <reference field="3" count="1" selected="0">
            <x v="145"/>
          </reference>
          <reference field="4" count="1" selected="0">
            <x v="139"/>
          </reference>
          <reference field="5" count="1" selected="0">
            <x v="67"/>
          </reference>
          <reference field="13" count="1">
            <x v="0"/>
          </reference>
        </references>
      </pivotArea>
    </format>
    <format dxfId="8611">
      <pivotArea dataOnly="0" labelOnly="1" outline="0" fieldPosition="0">
        <references count="5">
          <reference field="0" count="1" selected="0">
            <x v="227"/>
          </reference>
          <reference field="3" count="1" selected="0">
            <x v="146"/>
          </reference>
          <reference field="4" count="1" selected="0">
            <x v="139"/>
          </reference>
          <reference field="5" count="1" selected="0">
            <x v="140"/>
          </reference>
          <reference field="13" count="1">
            <x v="0"/>
          </reference>
        </references>
      </pivotArea>
    </format>
    <format dxfId="8610">
      <pivotArea dataOnly="0" labelOnly="1" outline="0" fieldPosition="0">
        <references count="5">
          <reference field="0" count="1" selected="0">
            <x v="75"/>
          </reference>
          <reference field="3" count="1" selected="0">
            <x v="147"/>
          </reference>
          <reference field="4" count="1" selected="0">
            <x v="140"/>
          </reference>
          <reference field="5" count="1" selected="0">
            <x v="69"/>
          </reference>
          <reference field="13" count="1">
            <x v="0"/>
          </reference>
        </references>
      </pivotArea>
    </format>
    <format dxfId="8609">
      <pivotArea dataOnly="0" labelOnly="1" outline="0" fieldPosition="0">
        <references count="5">
          <reference field="0" count="1" selected="0">
            <x v="76"/>
          </reference>
          <reference field="3" count="1" selected="0">
            <x v="148"/>
          </reference>
          <reference field="4" count="1" selected="0">
            <x v="141"/>
          </reference>
          <reference field="5" count="1" selected="0">
            <x v="71"/>
          </reference>
          <reference field="13" count="1">
            <x v="46"/>
          </reference>
        </references>
      </pivotArea>
    </format>
    <format dxfId="8608">
      <pivotArea dataOnly="0" labelOnly="1" outline="0" fieldPosition="0">
        <references count="5">
          <reference field="0" count="1" selected="0">
            <x v="77"/>
          </reference>
          <reference field="3" count="1" selected="0">
            <x v="149"/>
          </reference>
          <reference field="4" count="1" selected="0">
            <x v="142"/>
          </reference>
          <reference field="5" count="1" selected="0">
            <x v="72"/>
          </reference>
          <reference field="13" count="1">
            <x v="46"/>
          </reference>
        </references>
      </pivotArea>
    </format>
    <format dxfId="8607">
      <pivotArea dataOnly="0" labelOnly="1" outline="0" fieldPosition="0">
        <references count="5">
          <reference field="0" count="1" selected="0">
            <x v="78"/>
          </reference>
          <reference field="3" count="1" selected="0">
            <x v="150"/>
          </reference>
          <reference field="4" count="1" selected="0">
            <x v="143"/>
          </reference>
          <reference field="5" count="1" selected="0">
            <x v="68"/>
          </reference>
          <reference field="13" count="1">
            <x v="0"/>
          </reference>
        </references>
      </pivotArea>
    </format>
    <format dxfId="8606">
      <pivotArea dataOnly="0" labelOnly="1" outline="0" fieldPosition="0">
        <references count="5">
          <reference field="0" count="1" selected="0">
            <x v="79"/>
          </reference>
          <reference field="3" count="1" selected="0">
            <x v="151"/>
          </reference>
          <reference field="4" count="1" selected="0">
            <x v="144"/>
          </reference>
          <reference field="5" count="1" selected="0">
            <x v="71"/>
          </reference>
          <reference field="13" count="1">
            <x v="0"/>
          </reference>
        </references>
      </pivotArea>
    </format>
    <format dxfId="8605">
      <pivotArea dataOnly="0" labelOnly="1" outline="0" fieldPosition="0">
        <references count="5">
          <reference field="0" count="1" selected="0">
            <x v="80"/>
          </reference>
          <reference field="3" count="1" selected="0">
            <x v="152"/>
          </reference>
          <reference field="4" count="1" selected="0">
            <x v="145"/>
          </reference>
          <reference field="5" count="1" selected="0">
            <x v="70"/>
          </reference>
          <reference field="13" count="1">
            <x v="0"/>
          </reference>
        </references>
      </pivotArea>
    </format>
    <format dxfId="8604">
      <pivotArea dataOnly="0" labelOnly="1" outline="0" fieldPosition="0">
        <references count="5">
          <reference field="0" count="1" selected="0">
            <x v="81"/>
          </reference>
          <reference field="3" count="1" selected="0">
            <x v="153"/>
          </reference>
          <reference field="4" count="1" selected="0">
            <x v="146"/>
          </reference>
          <reference field="5" count="1" selected="0">
            <x v="396"/>
          </reference>
          <reference field="13" count="1">
            <x v="0"/>
          </reference>
        </references>
      </pivotArea>
    </format>
    <format dxfId="8603">
      <pivotArea dataOnly="0" labelOnly="1" outline="0" fieldPosition="0">
        <references count="5">
          <reference field="0" count="1" selected="0">
            <x v="82"/>
          </reference>
          <reference field="3" count="1" selected="0">
            <x v="154"/>
          </reference>
          <reference field="4" count="1" selected="0">
            <x v="147"/>
          </reference>
          <reference field="5" count="1" selected="0">
            <x v="398"/>
          </reference>
          <reference field="13" count="1">
            <x v="0"/>
          </reference>
        </references>
      </pivotArea>
    </format>
    <format dxfId="8602">
      <pivotArea dataOnly="0" labelOnly="1" outline="0" fieldPosition="0">
        <references count="5">
          <reference field="0" count="1" selected="0">
            <x v="83"/>
          </reference>
          <reference field="3" count="1" selected="0">
            <x v="155"/>
          </reference>
          <reference field="4" count="1" selected="0">
            <x v="148"/>
          </reference>
          <reference field="5" count="1" selected="0">
            <x v="399"/>
          </reference>
          <reference field="13" count="1">
            <x v="0"/>
          </reference>
        </references>
      </pivotArea>
    </format>
    <format dxfId="8601">
      <pivotArea dataOnly="0" labelOnly="1" outline="0" fieldPosition="0">
        <references count="5">
          <reference field="0" count="1" selected="0">
            <x v="84"/>
          </reference>
          <reference field="3" count="1" selected="0">
            <x v="156"/>
          </reference>
          <reference field="4" count="1" selected="0">
            <x v="149"/>
          </reference>
          <reference field="5" count="1" selected="0">
            <x v="397"/>
          </reference>
          <reference field="13" count="1">
            <x v="0"/>
          </reference>
        </references>
      </pivotArea>
    </format>
    <format dxfId="8600">
      <pivotArea dataOnly="0" labelOnly="1" outline="0" fieldPosition="0">
        <references count="5">
          <reference field="0" count="1" selected="0">
            <x v="85"/>
          </reference>
          <reference field="3" count="1" selected="0">
            <x v="157"/>
          </reference>
          <reference field="4" count="1" selected="0">
            <x v="150"/>
          </reference>
          <reference field="5" count="1" selected="0">
            <x v="395"/>
          </reference>
          <reference field="13" count="1">
            <x v="0"/>
          </reference>
        </references>
      </pivotArea>
    </format>
    <format dxfId="8599">
      <pivotArea dataOnly="0" labelOnly="1" outline="0" fieldPosition="0">
        <references count="5">
          <reference field="0" count="1" selected="0">
            <x v="86"/>
          </reference>
          <reference field="3" count="1" selected="0">
            <x v="158"/>
          </reference>
          <reference field="4" count="1" selected="0">
            <x v="151"/>
          </reference>
          <reference field="5" count="1" selected="0">
            <x v="391"/>
          </reference>
          <reference field="13" count="1">
            <x v="0"/>
          </reference>
        </references>
      </pivotArea>
    </format>
    <format dxfId="8598">
      <pivotArea dataOnly="0" labelOnly="1" outline="0" fieldPosition="0">
        <references count="5">
          <reference field="0" count="1" selected="0">
            <x v="87"/>
          </reference>
          <reference field="3" count="1" selected="0">
            <x v="159"/>
          </reference>
          <reference field="4" count="1" selected="0">
            <x v="152"/>
          </reference>
          <reference field="5" count="1" selected="0">
            <x v="393"/>
          </reference>
          <reference field="13" count="1">
            <x v="0"/>
          </reference>
        </references>
      </pivotArea>
    </format>
    <format dxfId="8597">
      <pivotArea dataOnly="0" labelOnly="1" outline="0" fieldPosition="0">
        <references count="5">
          <reference field="0" count="1" selected="0">
            <x v="88"/>
          </reference>
          <reference field="3" count="1" selected="0">
            <x v="160"/>
          </reference>
          <reference field="4" count="1" selected="0">
            <x v="153"/>
          </reference>
          <reference field="5" count="1" selected="0">
            <x v="394"/>
          </reference>
          <reference field="13" count="1">
            <x v="0"/>
          </reference>
        </references>
      </pivotArea>
    </format>
    <format dxfId="8596">
      <pivotArea dataOnly="0" labelOnly="1" outline="0" fieldPosition="0">
        <references count="5">
          <reference field="0" count="1" selected="0">
            <x v="89"/>
          </reference>
          <reference field="3" count="1" selected="0">
            <x v="161"/>
          </reference>
          <reference field="4" count="1" selected="0">
            <x v="154"/>
          </reference>
          <reference field="5" count="1" selected="0">
            <x v="392"/>
          </reference>
          <reference field="13" count="1">
            <x v="0"/>
          </reference>
        </references>
      </pivotArea>
    </format>
    <format dxfId="8595">
      <pivotArea dataOnly="0" labelOnly="1" outline="0" fieldPosition="0">
        <references count="5">
          <reference field="0" count="1" selected="0">
            <x v="90"/>
          </reference>
          <reference field="3" count="1" selected="0">
            <x v="162"/>
          </reference>
          <reference field="4" count="1" selected="0">
            <x v="155"/>
          </reference>
          <reference field="5" count="1" selected="0">
            <x v="396"/>
          </reference>
          <reference field="13" count="1">
            <x v="0"/>
          </reference>
        </references>
      </pivotArea>
    </format>
    <format dxfId="8594">
      <pivotArea dataOnly="0" labelOnly="1" outline="0" fieldPosition="0">
        <references count="5">
          <reference field="0" count="1" selected="0">
            <x v="91"/>
          </reference>
          <reference field="3" count="1" selected="0">
            <x v="163"/>
          </reference>
          <reference field="4" count="1" selected="0">
            <x v="156"/>
          </reference>
          <reference field="5" count="1" selected="0">
            <x v="398"/>
          </reference>
          <reference field="13" count="1">
            <x v="0"/>
          </reference>
        </references>
      </pivotArea>
    </format>
    <format dxfId="8593">
      <pivotArea dataOnly="0" labelOnly="1" outline="0" fieldPosition="0">
        <references count="5">
          <reference field="0" count="1" selected="0">
            <x v="92"/>
          </reference>
          <reference field="3" count="1" selected="0">
            <x v="164"/>
          </reference>
          <reference field="4" count="1" selected="0">
            <x v="157"/>
          </reference>
          <reference field="5" count="1" selected="0">
            <x v="399"/>
          </reference>
          <reference field="13" count="1">
            <x v="0"/>
          </reference>
        </references>
      </pivotArea>
    </format>
    <format dxfId="8592">
      <pivotArea dataOnly="0" labelOnly="1" outline="0" fieldPosition="0">
        <references count="5">
          <reference field="0" count="1" selected="0">
            <x v="93"/>
          </reference>
          <reference field="3" count="1" selected="0">
            <x v="165"/>
          </reference>
          <reference field="4" count="1" selected="0">
            <x v="158"/>
          </reference>
          <reference field="5" count="1" selected="0">
            <x v="397"/>
          </reference>
          <reference field="13" count="1">
            <x v="0"/>
          </reference>
        </references>
      </pivotArea>
    </format>
    <format dxfId="8591">
      <pivotArea dataOnly="0" labelOnly="1" outline="0" fieldPosition="0">
        <references count="5">
          <reference field="0" count="1" selected="0">
            <x v="94"/>
          </reference>
          <reference field="3" count="1" selected="0">
            <x v="166"/>
          </reference>
          <reference field="4" count="1" selected="0">
            <x v="159"/>
          </reference>
          <reference field="5" count="1" selected="0">
            <x v="391"/>
          </reference>
          <reference field="13" count="1">
            <x v="0"/>
          </reference>
        </references>
      </pivotArea>
    </format>
    <format dxfId="8590">
      <pivotArea dataOnly="0" labelOnly="1" outline="0" fieldPosition="0">
        <references count="5">
          <reference field="0" count="1" selected="0">
            <x v="95"/>
          </reference>
          <reference field="3" count="1" selected="0">
            <x v="167"/>
          </reference>
          <reference field="4" count="1" selected="0">
            <x v="160"/>
          </reference>
          <reference field="5" count="1" selected="0">
            <x v="393"/>
          </reference>
          <reference field="13" count="1">
            <x v="0"/>
          </reference>
        </references>
      </pivotArea>
    </format>
    <format dxfId="8589">
      <pivotArea dataOnly="0" labelOnly="1" outline="0" fieldPosition="0">
        <references count="5">
          <reference field="0" count="1" selected="0">
            <x v="96"/>
          </reference>
          <reference field="3" count="1" selected="0">
            <x v="168"/>
          </reference>
          <reference field="4" count="1" selected="0">
            <x v="161"/>
          </reference>
          <reference field="5" count="1" selected="0">
            <x v="394"/>
          </reference>
          <reference field="13" count="1">
            <x v="0"/>
          </reference>
        </references>
      </pivotArea>
    </format>
    <format dxfId="8588">
      <pivotArea dataOnly="0" labelOnly="1" outline="0" fieldPosition="0">
        <references count="5">
          <reference field="0" count="1" selected="0">
            <x v="97"/>
          </reference>
          <reference field="3" count="1" selected="0">
            <x v="169"/>
          </reference>
          <reference field="4" count="1" selected="0">
            <x v="162"/>
          </reference>
          <reference field="5" count="1" selected="0">
            <x v="392"/>
          </reference>
          <reference field="13" count="1">
            <x v="0"/>
          </reference>
        </references>
      </pivotArea>
    </format>
    <format dxfId="8587">
      <pivotArea dataOnly="0" labelOnly="1" outline="0" fieldPosition="0">
        <references count="5">
          <reference field="0" count="1" selected="0">
            <x v="98"/>
          </reference>
          <reference field="3" count="1" selected="0">
            <x v="170"/>
          </reference>
          <reference field="4" count="1" selected="0">
            <x v="163"/>
          </reference>
          <reference field="5" count="1" selected="0">
            <x v="146"/>
          </reference>
          <reference field="13" count="1">
            <x v="0"/>
          </reference>
        </references>
      </pivotArea>
    </format>
    <format dxfId="8586">
      <pivotArea dataOnly="0" labelOnly="1" outline="0" fieldPosition="0">
        <references count="5">
          <reference field="0" count="1" selected="0">
            <x v="99"/>
          </reference>
          <reference field="3" count="1" selected="0">
            <x v="171"/>
          </reference>
          <reference field="4" count="1" selected="0">
            <x v="164"/>
          </reference>
          <reference field="5" count="1" selected="0">
            <x v="145"/>
          </reference>
          <reference field="13" count="1">
            <x v="0"/>
          </reference>
        </references>
      </pivotArea>
    </format>
    <format dxfId="8585">
      <pivotArea dataOnly="0" labelOnly="1" outline="0" fieldPosition="0">
        <references count="5">
          <reference field="0" count="1" selected="0">
            <x v="100"/>
          </reference>
          <reference field="3" count="1" selected="0">
            <x v="172"/>
          </reference>
          <reference field="4" count="1" selected="0">
            <x v="165"/>
          </reference>
          <reference field="5" count="1" selected="0">
            <x v="158"/>
          </reference>
          <reference field="13" count="1">
            <x v="0"/>
          </reference>
        </references>
      </pivotArea>
    </format>
    <format dxfId="8584">
      <pivotArea dataOnly="0" labelOnly="1" outline="0" fieldPosition="0">
        <references count="5">
          <reference field="0" count="1" selected="0">
            <x v="101"/>
          </reference>
          <reference field="3" count="1" selected="0">
            <x v="173"/>
          </reference>
          <reference field="4" count="1" selected="0">
            <x v="166"/>
          </reference>
          <reference field="5" count="1" selected="0">
            <x v="147"/>
          </reference>
          <reference field="13" count="1">
            <x v="0"/>
          </reference>
        </references>
      </pivotArea>
    </format>
    <format dxfId="8583">
      <pivotArea dataOnly="0" labelOnly="1" outline="0" fieldPosition="0">
        <references count="5">
          <reference field="0" count="1" selected="0">
            <x v="102"/>
          </reference>
          <reference field="3" count="1" selected="0">
            <x v="174"/>
          </reference>
          <reference field="4" count="1" selected="0">
            <x v="167"/>
          </reference>
          <reference field="5" count="1" selected="0">
            <x v="159"/>
          </reference>
          <reference field="13" count="1">
            <x v="0"/>
          </reference>
        </references>
      </pivotArea>
    </format>
    <format dxfId="8582">
      <pivotArea dataOnly="0" labelOnly="1" outline="0" fieldPosition="0">
        <references count="5">
          <reference field="0" count="1" selected="0">
            <x v="103"/>
          </reference>
          <reference field="3" count="1" selected="0">
            <x v="175"/>
          </reference>
          <reference field="4" count="1" selected="0">
            <x v="168"/>
          </reference>
          <reference field="5" count="1" selected="0">
            <x v="153"/>
          </reference>
          <reference field="13" count="1">
            <x v="0"/>
          </reference>
        </references>
      </pivotArea>
    </format>
    <format dxfId="8581">
      <pivotArea dataOnly="0" labelOnly="1" outline="0" fieldPosition="0">
        <references count="5">
          <reference field="0" count="1" selected="0">
            <x v="104"/>
          </reference>
          <reference field="3" count="1" selected="0">
            <x v="176"/>
          </reference>
          <reference field="4" count="1" selected="0">
            <x v="169"/>
          </reference>
          <reference field="5" count="1" selected="0">
            <x v="154"/>
          </reference>
          <reference field="13" count="1">
            <x v="0"/>
          </reference>
        </references>
      </pivotArea>
    </format>
    <format dxfId="8580">
      <pivotArea dataOnly="0" labelOnly="1" outline="0" fieldPosition="0">
        <references count="5">
          <reference field="0" count="1" selected="0">
            <x v="105"/>
          </reference>
          <reference field="3" count="1" selected="0">
            <x v="177"/>
          </reference>
          <reference field="4" count="1" selected="0">
            <x v="170"/>
          </reference>
          <reference field="5" count="1" selected="0">
            <x v="155"/>
          </reference>
          <reference field="13" count="1">
            <x v="0"/>
          </reference>
        </references>
      </pivotArea>
    </format>
    <format dxfId="8579">
      <pivotArea dataOnly="0" labelOnly="1" outline="0" fieldPosition="0">
        <references count="5">
          <reference field="0" count="1" selected="0">
            <x v="106"/>
          </reference>
          <reference field="3" count="1" selected="0">
            <x v="178"/>
          </reference>
          <reference field="4" count="1" selected="0">
            <x v="171"/>
          </reference>
          <reference field="5" count="1" selected="0">
            <x v="156"/>
          </reference>
          <reference field="13" count="1">
            <x v="0"/>
          </reference>
        </references>
      </pivotArea>
    </format>
    <format dxfId="8578">
      <pivotArea dataOnly="0" labelOnly="1" outline="0" fieldPosition="0">
        <references count="5">
          <reference field="0" count="1" selected="0">
            <x v="107"/>
          </reference>
          <reference field="3" count="1" selected="0">
            <x v="179"/>
          </reference>
          <reference field="4" count="1" selected="0">
            <x v="172"/>
          </reference>
          <reference field="5" count="1" selected="0">
            <x v="157"/>
          </reference>
          <reference field="13" count="1">
            <x v="0"/>
          </reference>
        </references>
      </pivotArea>
    </format>
    <format dxfId="8577">
      <pivotArea dataOnly="0" labelOnly="1" outline="0" fieldPosition="0">
        <references count="5">
          <reference field="0" count="1" selected="0">
            <x v="108"/>
          </reference>
          <reference field="3" count="1" selected="0">
            <x v="180"/>
          </reference>
          <reference field="4" count="1" selected="0">
            <x v="173"/>
          </reference>
          <reference field="5" count="1" selected="0">
            <x v="148"/>
          </reference>
          <reference field="13" count="1">
            <x v="0"/>
          </reference>
        </references>
      </pivotArea>
    </format>
    <format dxfId="8576">
      <pivotArea dataOnly="0" labelOnly="1" outline="0" fieldPosition="0">
        <references count="5">
          <reference field="0" count="1" selected="0">
            <x v="109"/>
          </reference>
          <reference field="3" count="1" selected="0">
            <x v="181"/>
          </reference>
          <reference field="4" count="1" selected="0">
            <x v="174"/>
          </reference>
          <reference field="5" count="1" selected="0">
            <x v="149"/>
          </reference>
          <reference field="13" count="1">
            <x v="0"/>
          </reference>
        </references>
      </pivotArea>
    </format>
    <format dxfId="8575">
      <pivotArea dataOnly="0" labelOnly="1" outline="0" fieldPosition="0">
        <references count="5">
          <reference field="0" count="1" selected="0">
            <x v="110"/>
          </reference>
          <reference field="3" count="1" selected="0">
            <x v="182"/>
          </reference>
          <reference field="4" count="1" selected="0">
            <x v="175"/>
          </reference>
          <reference field="5" count="1" selected="0">
            <x v="150"/>
          </reference>
          <reference field="13" count="1">
            <x v="0"/>
          </reference>
        </references>
      </pivotArea>
    </format>
    <format dxfId="8574">
      <pivotArea dataOnly="0" labelOnly="1" outline="0" fieldPosition="0">
        <references count="5">
          <reference field="0" count="1" selected="0">
            <x v="111"/>
          </reference>
          <reference field="3" count="1" selected="0">
            <x v="183"/>
          </reference>
          <reference field="4" count="1" selected="0">
            <x v="176"/>
          </reference>
          <reference field="5" count="1" selected="0">
            <x v="151"/>
          </reference>
          <reference field="13" count="1">
            <x v="0"/>
          </reference>
        </references>
      </pivotArea>
    </format>
    <format dxfId="8573">
      <pivotArea dataOnly="0" labelOnly="1" outline="0" fieldPosition="0">
        <references count="5">
          <reference field="0" count="1" selected="0">
            <x v="112"/>
          </reference>
          <reference field="3" count="1" selected="0">
            <x v="184"/>
          </reference>
          <reference field="4" count="1" selected="0">
            <x v="177"/>
          </reference>
          <reference field="5" count="1" selected="0">
            <x v="152"/>
          </reference>
          <reference field="13" count="1">
            <x v="0"/>
          </reference>
        </references>
      </pivotArea>
    </format>
    <format dxfId="8572">
      <pivotArea dataOnly="0" labelOnly="1" outline="0" fieldPosition="0">
        <references count="5">
          <reference field="0" count="1" selected="0">
            <x v="113"/>
          </reference>
          <reference field="3" count="1" selected="0">
            <x v="185"/>
          </reference>
          <reference field="4" count="1" selected="0">
            <x v="178"/>
          </reference>
          <reference field="5" count="1" selected="0">
            <x v="160"/>
          </reference>
          <reference field="13" count="1">
            <x v="0"/>
          </reference>
        </references>
      </pivotArea>
    </format>
    <format dxfId="8571">
      <pivotArea dataOnly="0" labelOnly="1" outline="0" fieldPosition="0">
        <references count="5">
          <reference field="0" count="1" selected="0">
            <x v="114"/>
          </reference>
          <reference field="3" count="1" selected="0">
            <x v="186"/>
          </reference>
          <reference field="4" count="1" selected="0">
            <x v="179"/>
          </reference>
          <reference field="5" count="1" selected="0">
            <x v="161"/>
          </reference>
          <reference field="13" count="1">
            <x v="0"/>
          </reference>
        </references>
      </pivotArea>
    </format>
    <format dxfId="8570">
      <pivotArea dataOnly="0" labelOnly="1" outline="0" fieldPosition="0">
        <references count="5">
          <reference field="0" count="1" selected="0">
            <x v="115"/>
          </reference>
          <reference field="3" count="1" selected="0">
            <x v="187"/>
          </reference>
          <reference field="4" count="1" selected="0">
            <x v="180"/>
          </reference>
          <reference field="5" count="1" selected="0">
            <x v="162"/>
          </reference>
          <reference field="13" count="1">
            <x v="0"/>
          </reference>
        </references>
      </pivotArea>
    </format>
    <format dxfId="8569">
      <pivotArea dataOnly="0" labelOnly="1" outline="0" fieldPosition="0">
        <references count="5">
          <reference field="0" count="1" selected="0">
            <x v="116"/>
          </reference>
          <reference field="3" count="1" selected="0">
            <x v="188"/>
          </reference>
          <reference field="4" count="1" selected="0">
            <x v="181"/>
          </reference>
          <reference field="5" count="1" selected="0">
            <x v="236"/>
          </reference>
          <reference field="13" count="1">
            <x v="0"/>
          </reference>
        </references>
      </pivotArea>
    </format>
    <format dxfId="8568">
      <pivotArea dataOnly="0" labelOnly="1" outline="0" fieldPosition="0">
        <references count="5">
          <reference field="0" count="1" selected="0">
            <x v="373"/>
          </reference>
          <reference field="3" count="1" selected="0">
            <x v="189"/>
          </reference>
          <reference field="4" count="1" selected="0">
            <x v="182"/>
          </reference>
          <reference field="5" count="1" selected="0">
            <x v="83"/>
          </reference>
          <reference field="13" count="1">
            <x v="0"/>
          </reference>
        </references>
      </pivotArea>
    </format>
    <format dxfId="8567">
      <pivotArea dataOnly="0" labelOnly="1" outline="0" fieldPosition="0">
        <references count="5">
          <reference field="0" count="1" selected="0">
            <x v="374"/>
          </reference>
          <reference field="3" count="1" selected="0">
            <x v="189"/>
          </reference>
          <reference field="4" count="1" selected="0">
            <x v="182"/>
          </reference>
          <reference field="5" count="1" selected="0">
            <x v="84"/>
          </reference>
          <reference field="13" count="1">
            <x v="0"/>
          </reference>
        </references>
      </pivotArea>
    </format>
    <format dxfId="8566">
      <pivotArea dataOnly="0" labelOnly="1" outline="0" fieldPosition="0">
        <references count="5">
          <reference field="0" count="1" selected="0">
            <x v="375"/>
          </reference>
          <reference field="3" count="1" selected="0">
            <x v="189"/>
          </reference>
          <reference field="4" count="1" selected="0">
            <x v="182"/>
          </reference>
          <reference field="5" count="1" selected="0">
            <x v="85"/>
          </reference>
          <reference field="13" count="1">
            <x v="0"/>
          </reference>
        </references>
      </pivotArea>
    </format>
    <format dxfId="8565">
      <pivotArea dataOnly="0" labelOnly="1" outline="0" fieldPosition="0">
        <references count="5">
          <reference field="0" count="1" selected="0">
            <x v="376"/>
          </reference>
          <reference field="3" count="1" selected="0">
            <x v="189"/>
          </reference>
          <reference field="4" count="1" selected="0">
            <x v="182"/>
          </reference>
          <reference field="5" count="1" selected="0">
            <x v="86"/>
          </reference>
          <reference field="13" count="1">
            <x v="0"/>
          </reference>
        </references>
      </pivotArea>
    </format>
    <format dxfId="8564">
      <pivotArea dataOnly="0" labelOnly="1" outline="0" fieldPosition="0">
        <references count="5">
          <reference field="0" count="1" selected="0">
            <x v="377"/>
          </reference>
          <reference field="3" count="1" selected="0">
            <x v="189"/>
          </reference>
          <reference field="4" count="1" selected="0">
            <x v="182"/>
          </reference>
          <reference field="5" count="1" selected="0">
            <x v="87"/>
          </reference>
          <reference field="13" count="1">
            <x v="0"/>
          </reference>
        </references>
      </pivotArea>
    </format>
    <format dxfId="8563">
      <pivotArea dataOnly="0" labelOnly="1" outline="0" fieldPosition="0">
        <references count="5">
          <reference field="0" count="1" selected="0">
            <x v="378"/>
          </reference>
          <reference field="3" count="1" selected="0">
            <x v="189"/>
          </reference>
          <reference field="4" count="1" selected="0">
            <x v="182"/>
          </reference>
          <reference field="5" count="1" selected="0">
            <x v="88"/>
          </reference>
          <reference field="13" count="1">
            <x v="0"/>
          </reference>
        </references>
      </pivotArea>
    </format>
    <format dxfId="8562">
      <pivotArea dataOnly="0" labelOnly="1" outline="0" fieldPosition="0">
        <references count="5">
          <reference field="0" count="1" selected="0">
            <x v="379"/>
          </reference>
          <reference field="3" count="1" selected="0">
            <x v="189"/>
          </reference>
          <reference field="4" count="1" selected="0">
            <x v="182"/>
          </reference>
          <reference field="5" count="1" selected="0">
            <x v="89"/>
          </reference>
          <reference field="13" count="1">
            <x v="0"/>
          </reference>
        </references>
      </pivotArea>
    </format>
    <format dxfId="8561">
      <pivotArea dataOnly="0" labelOnly="1" outline="0" fieldPosition="0">
        <references count="5">
          <reference field="0" count="1" selected="0">
            <x v="380"/>
          </reference>
          <reference field="3" count="1" selected="0">
            <x v="189"/>
          </reference>
          <reference field="4" count="1" selected="0">
            <x v="182"/>
          </reference>
          <reference field="5" count="1" selected="0">
            <x v="90"/>
          </reference>
          <reference field="13" count="1">
            <x v="0"/>
          </reference>
        </references>
      </pivotArea>
    </format>
    <format dxfId="8560">
      <pivotArea dataOnly="0" labelOnly="1" outline="0" fieldPosition="0">
        <references count="5">
          <reference field="0" count="1" selected="0">
            <x v="381"/>
          </reference>
          <reference field="3" count="1" selected="0">
            <x v="189"/>
          </reference>
          <reference field="4" count="1" selected="0">
            <x v="182"/>
          </reference>
          <reference field="5" count="1" selected="0">
            <x v="91"/>
          </reference>
          <reference field="13" count="1">
            <x v="0"/>
          </reference>
        </references>
      </pivotArea>
    </format>
    <format dxfId="8559">
      <pivotArea dataOnly="0" labelOnly="1" outline="0" fieldPosition="0">
        <references count="5">
          <reference field="0" count="1" selected="0">
            <x v="382"/>
          </reference>
          <reference field="3" count="1" selected="0">
            <x v="189"/>
          </reference>
          <reference field="4" count="1" selected="0">
            <x v="182"/>
          </reference>
          <reference field="5" count="1" selected="0">
            <x v="92"/>
          </reference>
          <reference field="13" count="1">
            <x v="0"/>
          </reference>
        </references>
      </pivotArea>
    </format>
    <format dxfId="8558">
      <pivotArea dataOnly="0" labelOnly="1" outline="0" fieldPosition="0">
        <references count="5">
          <reference field="0" count="1" selected="0">
            <x v="383"/>
          </reference>
          <reference field="3" count="1" selected="0">
            <x v="189"/>
          </reference>
          <reference field="4" count="1" selected="0">
            <x v="182"/>
          </reference>
          <reference field="5" count="1" selected="0">
            <x v="93"/>
          </reference>
          <reference field="13" count="1">
            <x v="0"/>
          </reference>
        </references>
      </pivotArea>
    </format>
    <format dxfId="8557">
      <pivotArea dataOnly="0" labelOnly="1" outline="0" fieldPosition="0">
        <references count="5">
          <reference field="0" count="1" selected="0">
            <x v="384"/>
          </reference>
          <reference field="3" count="1" selected="0">
            <x v="189"/>
          </reference>
          <reference field="4" count="1" selected="0">
            <x v="182"/>
          </reference>
          <reference field="5" count="1" selected="0">
            <x v="94"/>
          </reference>
          <reference field="13" count="1">
            <x v="0"/>
          </reference>
        </references>
      </pivotArea>
    </format>
    <format dxfId="8556">
      <pivotArea dataOnly="0" labelOnly="1" outline="0" fieldPosition="0">
        <references count="5">
          <reference field="0" count="1" selected="0">
            <x v="0"/>
          </reference>
          <reference field="3" count="1" selected="0">
            <x v="190"/>
          </reference>
          <reference field="4" count="1" selected="0">
            <x v="183"/>
          </reference>
          <reference field="5" count="1" selected="0">
            <x v="14"/>
          </reference>
          <reference field="13" count="1">
            <x v="30"/>
          </reference>
        </references>
      </pivotArea>
    </format>
    <format dxfId="8555">
      <pivotArea dataOnly="0" labelOnly="1" outline="0" fieldPosition="0">
        <references count="5">
          <reference field="0" count="1" selected="0">
            <x v="1"/>
          </reference>
          <reference field="3" count="1" selected="0">
            <x v="191"/>
          </reference>
          <reference field="4" count="1" selected="0">
            <x v="184"/>
          </reference>
          <reference field="5" count="1" selected="0">
            <x v="13"/>
          </reference>
          <reference field="13" count="1">
            <x v="31"/>
          </reference>
        </references>
      </pivotArea>
    </format>
    <format dxfId="8554">
      <pivotArea dataOnly="0" labelOnly="1" outline="0" fieldPosition="0">
        <references count="5">
          <reference field="0" count="1" selected="0">
            <x v="385"/>
          </reference>
          <reference field="3" count="1" selected="0">
            <x v="192"/>
          </reference>
          <reference field="4" count="1" selected="0">
            <x v="185"/>
          </reference>
          <reference field="5" count="1" selected="0">
            <x v="95"/>
          </reference>
          <reference field="13" count="1">
            <x v="0"/>
          </reference>
        </references>
      </pivotArea>
    </format>
    <format dxfId="8553">
      <pivotArea dataOnly="0" labelOnly="1" outline="0" fieldPosition="0">
        <references count="5">
          <reference field="0" count="1" selected="0">
            <x v="386"/>
          </reference>
          <reference field="3" count="1" selected="0">
            <x v="192"/>
          </reference>
          <reference field="4" count="1" selected="0">
            <x v="185"/>
          </reference>
          <reference field="5" count="1" selected="0">
            <x v="96"/>
          </reference>
          <reference field="13" count="1">
            <x v="0"/>
          </reference>
        </references>
      </pivotArea>
    </format>
    <format dxfId="8552">
      <pivotArea dataOnly="0" labelOnly="1" outline="0" fieldPosition="0">
        <references count="5">
          <reference field="0" count="1" selected="0">
            <x v="387"/>
          </reference>
          <reference field="3" count="1" selected="0">
            <x v="193"/>
          </reference>
          <reference field="4" count="1" selected="0">
            <x v="185"/>
          </reference>
          <reference field="5" count="1" selected="0">
            <x v="110"/>
          </reference>
          <reference field="13" count="1">
            <x v="0"/>
          </reference>
        </references>
      </pivotArea>
    </format>
    <format dxfId="8551">
      <pivotArea dataOnly="0" labelOnly="1" outline="0" fieldPosition="0">
        <references count="5">
          <reference field="0" count="1" selected="0">
            <x v="388"/>
          </reference>
          <reference field="3" count="1" selected="0">
            <x v="193"/>
          </reference>
          <reference field="4" count="1" selected="0">
            <x v="185"/>
          </reference>
          <reference field="5" count="1" selected="0">
            <x v="111"/>
          </reference>
          <reference field="13" count="1">
            <x v="0"/>
          </reference>
        </references>
      </pivotArea>
    </format>
    <format dxfId="8550">
      <pivotArea dataOnly="0" labelOnly="1" outline="0" fieldPosition="0">
        <references count="5">
          <reference field="0" count="1" selected="0">
            <x v="389"/>
          </reference>
          <reference field="3" count="1" selected="0">
            <x v="193"/>
          </reference>
          <reference field="4" count="1" selected="0">
            <x v="185"/>
          </reference>
          <reference field="5" count="1" selected="0">
            <x v="112"/>
          </reference>
          <reference field="13" count="1">
            <x v="0"/>
          </reference>
        </references>
      </pivotArea>
    </format>
    <format dxfId="8549">
      <pivotArea dataOnly="0" labelOnly="1" outline="0" fieldPosition="0">
        <references count="5">
          <reference field="0" count="1" selected="0">
            <x v="181"/>
          </reference>
          <reference field="3" count="1" selected="0">
            <x v="194"/>
          </reference>
          <reference field="4" count="1" selected="0">
            <x v="186"/>
          </reference>
          <reference field="5" count="1" selected="0">
            <x v="138"/>
          </reference>
          <reference field="13" count="1">
            <x v="20"/>
          </reference>
        </references>
      </pivotArea>
    </format>
    <format dxfId="8548">
      <pivotArea dataOnly="0" labelOnly="1" outline="0" fieldPosition="0">
        <references count="5">
          <reference field="0" count="1" selected="0">
            <x v="276"/>
          </reference>
          <reference field="3" count="1" selected="0">
            <x v="195"/>
          </reference>
          <reference field="4" count="1" selected="0">
            <x v="187"/>
          </reference>
          <reference field="5" count="1" selected="0">
            <x v="292"/>
          </reference>
          <reference field="13" count="1">
            <x v="43"/>
          </reference>
        </references>
      </pivotArea>
    </format>
    <format dxfId="8547">
      <pivotArea dataOnly="0" labelOnly="1" outline="0" fieldPosition="0">
        <references count="5">
          <reference field="0" count="1" selected="0">
            <x v="277"/>
          </reference>
          <reference field="3" count="1" selected="0">
            <x v="196"/>
          </reference>
          <reference field="4" count="1" selected="0">
            <x v="188"/>
          </reference>
          <reference field="5" count="1" selected="0">
            <x v="306"/>
          </reference>
          <reference field="13" count="1">
            <x v="43"/>
          </reference>
        </references>
      </pivotArea>
    </format>
    <format dxfId="8546">
      <pivotArea dataOnly="0" labelOnly="1" outline="0" fieldPosition="0">
        <references count="5">
          <reference field="0" count="1" selected="0">
            <x v="278"/>
          </reference>
          <reference field="3" count="1" selected="0">
            <x v="197"/>
          </reference>
          <reference field="4" count="1" selected="0">
            <x v="189"/>
          </reference>
          <reference field="5" count="1" selected="0">
            <x v="291"/>
          </reference>
          <reference field="13" count="1">
            <x v="43"/>
          </reference>
        </references>
      </pivotArea>
    </format>
    <format dxfId="8545">
      <pivotArea dataOnly="0" labelOnly="1" outline="0" fieldPosition="0">
        <references count="5">
          <reference field="0" count="1" selected="0">
            <x v="279"/>
          </reference>
          <reference field="3" count="1" selected="0">
            <x v="198"/>
          </reference>
          <reference field="4" count="1" selected="0">
            <x v="190"/>
          </reference>
          <reference field="5" count="1" selected="0">
            <x v="291"/>
          </reference>
          <reference field="13" count="1">
            <x v="43"/>
          </reference>
        </references>
      </pivotArea>
    </format>
    <format dxfId="8544">
      <pivotArea dataOnly="0" labelOnly="1" outline="0" fieldPosition="0">
        <references count="5">
          <reference field="0" count="1" selected="0">
            <x v="280"/>
          </reference>
          <reference field="3" count="1" selected="0">
            <x v="199"/>
          </reference>
          <reference field="4" count="1" selected="0">
            <x v="191"/>
          </reference>
          <reference field="5" count="1" selected="0">
            <x v="291"/>
          </reference>
          <reference field="13" count="1">
            <x v="43"/>
          </reference>
        </references>
      </pivotArea>
    </format>
    <format dxfId="8543">
      <pivotArea dataOnly="0" labelOnly="1" outline="0" fieldPosition="0">
        <references count="5">
          <reference field="0" count="1" selected="0">
            <x v="281"/>
          </reference>
          <reference field="3" count="1" selected="0">
            <x v="200"/>
          </reference>
          <reference field="4" count="1" selected="0">
            <x v="192"/>
          </reference>
          <reference field="5" count="1" selected="0">
            <x v="239"/>
          </reference>
          <reference field="13" count="1">
            <x v="7"/>
          </reference>
        </references>
      </pivotArea>
    </format>
    <format dxfId="8542">
      <pivotArea dataOnly="0" labelOnly="1" outline="0" fieldPosition="0">
        <references count="5">
          <reference field="0" count="1" selected="0">
            <x v="282"/>
          </reference>
          <reference field="3" count="1" selected="0">
            <x v="201"/>
          </reference>
          <reference field="4" count="1" selected="0">
            <x v="193"/>
          </reference>
          <reference field="5" count="1" selected="0">
            <x v="242"/>
          </reference>
          <reference field="13" count="1">
            <x v="7"/>
          </reference>
        </references>
      </pivotArea>
    </format>
    <format dxfId="8541">
      <pivotArea dataOnly="0" labelOnly="1" outline="0" fieldPosition="0">
        <references count="5">
          <reference field="0" count="1" selected="0">
            <x v="283"/>
          </reference>
          <reference field="3" count="1" selected="0">
            <x v="202"/>
          </reference>
          <reference field="4" count="1" selected="0">
            <x v="194"/>
          </reference>
          <reference field="5" count="1" selected="0">
            <x v="241"/>
          </reference>
          <reference field="13" count="1">
            <x v="7"/>
          </reference>
        </references>
      </pivotArea>
    </format>
    <format dxfId="8540">
      <pivotArea dataOnly="0" labelOnly="1" outline="0" fieldPosition="0">
        <references count="5">
          <reference field="0" count="1" selected="0">
            <x v="284"/>
          </reference>
          <reference field="3" count="1" selected="0">
            <x v="203"/>
          </reference>
          <reference field="4" count="1" selected="0">
            <x v="195"/>
          </reference>
          <reference field="5" count="1" selected="0">
            <x v="240"/>
          </reference>
          <reference field="13" count="1">
            <x v="7"/>
          </reference>
        </references>
      </pivotArea>
    </format>
    <format dxfId="8539">
      <pivotArea dataOnly="0" labelOnly="1" outline="0" fieldPosition="0">
        <references count="5">
          <reference field="0" count="1" selected="0">
            <x v="285"/>
          </reference>
          <reference field="3" count="1" selected="0">
            <x v="204"/>
          </reference>
          <reference field="4" count="1" selected="0">
            <x v="196"/>
          </reference>
          <reference field="5" count="1" selected="0">
            <x v="249"/>
          </reference>
          <reference field="13" count="1">
            <x v="7"/>
          </reference>
        </references>
      </pivotArea>
    </format>
    <format dxfId="8538">
      <pivotArea dataOnly="0" labelOnly="1" outline="0" fieldPosition="0">
        <references count="5">
          <reference field="0" count="1" selected="0">
            <x v="286"/>
          </reference>
          <reference field="3" count="1" selected="0">
            <x v="205"/>
          </reference>
          <reference field="4" count="1" selected="0">
            <x v="197"/>
          </reference>
          <reference field="5" count="1" selected="0">
            <x v="244"/>
          </reference>
          <reference field="13" count="1">
            <x v="7"/>
          </reference>
        </references>
      </pivotArea>
    </format>
    <format dxfId="8537">
      <pivotArea dataOnly="0" labelOnly="1" outline="0" fieldPosition="0">
        <references count="5">
          <reference field="0" count="1" selected="0">
            <x v="287"/>
          </reference>
          <reference field="3" count="1" selected="0">
            <x v="206"/>
          </reference>
          <reference field="4" count="1" selected="0">
            <x v="198"/>
          </reference>
          <reference field="5" count="1" selected="0">
            <x v="245"/>
          </reference>
          <reference field="13" count="1">
            <x v="7"/>
          </reference>
        </references>
      </pivotArea>
    </format>
    <format dxfId="8536">
      <pivotArea dataOnly="0" labelOnly="1" outline="0" fieldPosition="0">
        <references count="5">
          <reference field="0" count="1" selected="0">
            <x v="288"/>
          </reference>
          <reference field="3" count="1" selected="0">
            <x v="207"/>
          </reference>
          <reference field="4" count="1" selected="0">
            <x v="199"/>
          </reference>
          <reference field="5" count="1" selected="0">
            <x v="246"/>
          </reference>
          <reference field="13" count="1">
            <x v="7"/>
          </reference>
        </references>
      </pivotArea>
    </format>
    <format dxfId="8535">
      <pivotArea dataOnly="0" labelOnly="1" outline="0" fieldPosition="0">
        <references count="5">
          <reference field="0" count="1" selected="0">
            <x v="289"/>
          </reference>
          <reference field="3" count="1" selected="0">
            <x v="208"/>
          </reference>
          <reference field="4" count="1" selected="0">
            <x v="200"/>
          </reference>
          <reference field="5" count="1" selected="0">
            <x v="248"/>
          </reference>
          <reference field="13" count="1">
            <x v="7"/>
          </reference>
        </references>
      </pivotArea>
    </format>
    <format dxfId="8534">
      <pivotArea dataOnly="0" labelOnly="1" outline="0" fieldPosition="0">
        <references count="5">
          <reference field="0" count="1" selected="0">
            <x v="290"/>
          </reference>
          <reference field="3" count="1" selected="0">
            <x v="209"/>
          </reference>
          <reference field="4" count="1" selected="0">
            <x v="201"/>
          </reference>
          <reference field="5" count="1" selected="0">
            <x v="247"/>
          </reference>
          <reference field="13" count="1">
            <x v="7"/>
          </reference>
        </references>
      </pivotArea>
    </format>
    <format dxfId="8533">
      <pivotArea dataOnly="0" labelOnly="1" outline="0" fieldPosition="0">
        <references count="5">
          <reference field="0" count="1" selected="0">
            <x v="291"/>
          </reference>
          <reference field="3" count="1" selected="0">
            <x v="210"/>
          </reference>
          <reference field="4" count="1" selected="0">
            <x v="202"/>
          </reference>
          <reference field="5" count="1" selected="0">
            <x v="250"/>
          </reference>
          <reference field="13" count="1">
            <x v="7"/>
          </reference>
        </references>
      </pivotArea>
    </format>
    <format dxfId="8532">
      <pivotArea dataOnly="0" labelOnly="1" outline="0" fieldPosition="0">
        <references count="5">
          <reference field="0" count="1" selected="0">
            <x v="292"/>
          </reference>
          <reference field="3" count="1" selected="0">
            <x v="211"/>
          </reference>
          <reference field="4" count="1" selected="0">
            <x v="203"/>
          </reference>
          <reference field="5" count="1" selected="0">
            <x v="243"/>
          </reference>
          <reference field="13" count="1">
            <x v="7"/>
          </reference>
        </references>
      </pivotArea>
    </format>
    <format dxfId="8531">
      <pivotArea dataOnly="0" labelOnly="1" outline="0" fieldPosition="0">
        <references count="5">
          <reference field="0" count="1" selected="0">
            <x v="293"/>
          </reference>
          <reference field="3" count="1" selected="0">
            <x v="212"/>
          </reference>
          <reference field="4" count="1" selected="0">
            <x v="204"/>
          </reference>
          <reference field="5" count="1" selected="0">
            <x v="172"/>
          </reference>
          <reference field="13" count="1">
            <x v="47"/>
          </reference>
        </references>
      </pivotArea>
    </format>
    <format dxfId="8530">
      <pivotArea dataOnly="0" labelOnly="1" outline="0" fieldPosition="0">
        <references count="5">
          <reference field="0" count="1" selected="0">
            <x v="294"/>
          </reference>
          <reference field="3" count="1" selected="0">
            <x v="213"/>
          </reference>
          <reference field="4" count="1" selected="0">
            <x v="205"/>
          </reference>
          <reference field="5" count="1" selected="0">
            <x v="174"/>
          </reference>
          <reference field="13" count="1">
            <x v="8"/>
          </reference>
        </references>
      </pivotArea>
    </format>
    <format dxfId="8529">
      <pivotArea dataOnly="0" labelOnly="1" outline="0" fieldPosition="0">
        <references count="5">
          <reference field="0" count="1" selected="0">
            <x v="295"/>
          </reference>
          <reference field="3" count="1" selected="0">
            <x v="214"/>
          </reference>
          <reference field="4" count="1" selected="0">
            <x v="206"/>
          </reference>
          <reference field="5" count="1" selected="0">
            <x v="175"/>
          </reference>
          <reference field="13" count="1">
            <x v="8"/>
          </reference>
        </references>
      </pivotArea>
    </format>
    <format dxfId="8528">
      <pivotArea dataOnly="0" labelOnly="1" outline="0" fieldPosition="0">
        <references count="5">
          <reference field="0" count="1" selected="0">
            <x v="296"/>
          </reference>
          <reference field="3" count="1" selected="0">
            <x v="215"/>
          </reference>
          <reference field="4" count="1" selected="0">
            <x v="207"/>
          </reference>
          <reference field="5" count="1" selected="0">
            <x v="272"/>
          </reference>
          <reference field="13" count="1">
            <x v="8"/>
          </reference>
        </references>
      </pivotArea>
    </format>
    <format dxfId="8527">
      <pivotArea dataOnly="0" labelOnly="1" outline="0" fieldPosition="0">
        <references count="5">
          <reference field="0" count="1" selected="0">
            <x v="297"/>
          </reference>
          <reference field="3" count="1" selected="0">
            <x v="216"/>
          </reference>
          <reference field="4" count="1" selected="0">
            <x v="208"/>
          </reference>
          <reference field="5" count="1" selected="0">
            <x v="179"/>
          </reference>
          <reference field="13" count="1">
            <x v="13"/>
          </reference>
        </references>
      </pivotArea>
    </format>
    <format dxfId="8526">
      <pivotArea dataOnly="0" labelOnly="1" outline="0" fieldPosition="0">
        <references count="5">
          <reference field="0" count="1" selected="0">
            <x v="298"/>
          </reference>
          <reference field="3" count="1" selected="0">
            <x v="217"/>
          </reference>
          <reference field="4" count="1" selected="0">
            <x v="209"/>
          </reference>
          <reference field="5" count="1" selected="0">
            <x v="180"/>
          </reference>
          <reference field="13" count="1">
            <x v="13"/>
          </reference>
        </references>
      </pivotArea>
    </format>
    <format dxfId="8525">
      <pivotArea dataOnly="0" labelOnly="1" outline="0" fieldPosition="0">
        <references count="5">
          <reference field="0" count="1" selected="0">
            <x v="299"/>
          </reference>
          <reference field="3" count="1" selected="0">
            <x v="218"/>
          </reference>
          <reference field="4" count="1" selected="0">
            <x v="210"/>
          </reference>
          <reference field="5" count="1" selected="0">
            <x v="186"/>
          </reference>
          <reference field="13" count="1">
            <x v="10"/>
          </reference>
        </references>
      </pivotArea>
    </format>
    <format dxfId="8524">
      <pivotArea dataOnly="0" labelOnly="1" outline="0" fieldPosition="0">
        <references count="5">
          <reference field="0" count="1" selected="0">
            <x v="300"/>
          </reference>
          <reference field="3" count="1" selected="0">
            <x v="219"/>
          </reference>
          <reference field="4" count="1" selected="0">
            <x v="211"/>
          </reference>
          <reference field="5" count="1" selected="0">
            <x v="199"/>
          </reference>
          <reference field="13" count="1">
            <x v="0"/>
          </reference>
        </references>
      </pivotArea>
    </format>
    <format dxfId="8523">
      <pivotArea dataOnly="0" labelOnly="1" outline="0" fieldPosition="0">
        <references count="5">
          <reference field="0" count="1" selected="0">
            <x v="301"/>
          </reference>
          <reference field="3" count="1" selected="0">
            <x v="220"/>
          </reference>
          <reference field="4" count="1" selected="0">
            <x v="212"/>
          </reference>
          <reference field="5" count="1" selected="0">
            <x v="182"/>
          </reference>
          <reference field="13" count="1">
            <x v="12"/>
          </reference>
        </references>
      </pivotArea>
    </format>
    <format dxfId="8522">
      <pivotArea dataOnly="0" labelOnly="1" outline="0" fieldPosition="0">
        <references count="5">
          <reference field="0" count="1" selected="0">
            <x v="302"/>
          </reference>
          <reference field="3" count="1" selected="0">
            <x v="221"/>
          </reference>
          <reference field="4" count="1" selected="0">
            <x v="213"/>
          </reference>
          <reference field="5" count="1" selected="0">
            <x v="178"/>
          </reference>
          <reference field="13" count="1">
            <x v="12"/>
          </reference>
        </references>
      </pivotArea>
    </format>
    <format dxfId="8521">
      <pivotArea dataOnly="0" labelOnly="1" outline="0" fieldPosition="0">
        <references count="5">
          <reference field="0" count="1" selected="0">
            <x v="303"/>
          </reference>
          <reference field="3" count="1" selected="0">
            <x v="222"/>
          </reference>
          <reference field="4" count="1" selected="0">
            <x v="214"/>
          </reference>
          <reference field="5" count="1" selected="0">
            <x v="183"/>
          </reference>
          <reference field="13" count="1">
            <x v="12"/>
          </reference>
        </references>
      </pivotArea>
    </format>
    <format dxfId="8520">
      <pivotArea dataOnly="0" labelOnly="1" outline="0" fieldPosition="0">
        <references count="5">
          <reference field="0" count="1" selected="0">
            <x v="304"/>
          </reference>
          <reference field="3" count="1" selected="0">
            <x v="223"/>
          </reference>
          <reference field="4" count="1" selected="0">
            <x v="215"/>
          </reference>
          <reference field="5" count="1" selected="0">
            <x v="181"/>
          </reference>
          <reference field="13" count="1">
            <x v="12"/>
          </reference>
        </references>
      </pivotArea>
    </format>
    <format dxfId="8519">
      <pivotArea dataOnly="0" labelOnly="1" outline="0" fieldPosition="0">
        <references count="5">
          <reference field="0" count="1" selected="0">
            <x v="305"/>
          </reference>
          <reference field="3" count="1" selected="0">
            <x v="224"/>
          </reference>
          <reference field="4" count="1" selected="0">
            <x v="216"/>
          </reference>
          <reference field="5" count="1" selected="0">
            <x v="214"/>
          </reference>
          <reference field="13" count="1">
            <x v="0"/>
          </reference>
        </references>
      </pivotArea>
    </format>
    <format dxfId="8518">
      <pivotArea dataOnly="0" labelOnly="1" outline="0" fieldPosition="0">
        <references count="5">
          <reference field="0" count="1" selected="0">
            <x v="306"/>
          </reference>
          <reference field="3" count="1" selected="0">
            <x v="225"/>
          </reference>
          <reference field="4" count="1" selected="0">
            <x v="217"/>
          </reference>
          <reference field="5" count="1" selected="0">
            <x v="195"/>
          </reference>
          <reference field="13" count="1">
            <x v="0"/>
          </reference>
        </references>
      </pivotArea>
    </format>
    <format dxfId="8517">
      <pivotArea dataOnly="0" labelOnly="1" outline="0" fieldPosition="0">
        <references count="5">
          <reference field="0" count="1" selected="0">
            <x v="307"/>
          </reference>
          <reference field="3" count="1" selected="0">
            <x v="226"/>
          </reference>
          <reference field="4" count="1" selected="0">
            <x v="218"/>
          </reference>
          <reference field="5" count="1" selected="0">
            <x v="212"/>
          </reference>
          <reference field="13" count="1">
            <x v="0"/>
          </reference>
        </references>
      </pivotArea>
    </format>
    <format dxfId="8516">
      <pivotArea dataOnly="0" labelOnly="1" outline="0" fieldPosition="0">
        <references count="5">
          <reference field="0" count="1" selected="0">
            <x v="308"/>
          </reference>
          <reference field="3" count="1" selected="0">
            <x v="227"/>
          </reference>
          <reference field="4" count="1" selected="0">
            <x v="219"/>
          </reference>
          <reference field="5" count="1" selected="0">
            <x v="193"/>
          </reference>
          <reference field="13" count="1">
            <x v="0"/>
          </reference>
        </references>
      </pivotArea>
    </format>
    <format dxfId="8515">
      <pivotArea dataOnly="0" labelOnly="1" outline="0" fieldPosition="0">
        <references count="5">
          <reference field="0" count="1" selected="0">
            <x v="309"/>
          </reference>
          <reference field="3" count="1" selected="0">
            <x v="228"/>
          </reference>
          <reference field="4" count="1" selected="0">
            <x v="220"/>
          </reference>
          <reference field="5" count="1" selected="0">
            <x v="213"/>
          </reference>
          <reference field="13" count="1">
            <x v="0"/>
          </reference>
        </references>
      </pivotArea>
    </format>
    <format dxfId="8514">
      <pivotArea dataOnly="0" labelOnly="1" outline="0" fieldPosition="0">
        <references count="5">
          <reference field="0" count="1" selected="0">
            <x v="310"/>
          </reference>
          <reference field="3" count="1" selected="0">
            <x v="229"/>
          </reference>
          <reference field="4" count="1" selected="0">
            <x v="221"/>
          </reference>
          <reference field="5" count="1" selected="0">
            <x v="194"/>
          </reference>
          <reference field="13" count="1">
            <x v="0"/>
          </reference>
        </references>
      </pivotArea>
    </format>
    <format dxfId="8513">
      <pivotArea dataOnly="0" labelOnly="1" outline="0" fieldPosition="0">
        <references count="5">
          <reference field="0" count="1" selected="0">
            <x v="311"/>
          </reference>
          <reference field="3" count="1" selected="0">
            <x v="230"/>
          </reference>
          <reference field="4" count="1" selected="0">
            <x v="222"/>
          </reference>
          <reference field="5" count="1" selected="0">
            <x v="204"/>
          </reference>
          <reference field="13" count="1">
            <x v="0"/>
          </reference>
        </references>
      </pivotArea>
    </format>
    <format dxfId="8512">
      <pivotArea dataOnly="0" labelOnly="1" outline="0" fieldPosition="0">
        <references count="5">
          <reference field="0" count="1" selected="0">
            <x v="312"/>
          </reference>
          <reference field="3" count="1" selected="0">
            <x v="231"/>
          </reference>
          <reference field="4" count="1" selected="0">
            <x v="223"/>
          </reference>
          <reference field="5" count="1" selected="0">
            <x v="202"/>
          </reference>
          <reference field="13" count="1">
            <x v="0"/>
          </reference>
        </references>
      </pivotArea>
    </format>
    <format dxfId="8511">
      <pivotArea dataOnly="0" labelOnly="1" outline="0" fieldPosition="0">
        <references count="5">
          <reference field="0" count="1" selected="0">
            <x v="313"/>
          </reference>
          <reference field="3" count="1" selected="0">
            <x v="232"/>
          </reference>
          <reference field="4" count="1" selected="0">
            <x v="224"/>
          </reference>
          <reference field="5" count="1" selected="0">
            <x v="189"/>
          </reference>
          <reference field="13" count="1">
            <x v="0"/>
          </reference>
        </references>
      </pivotArea>
    </format>
    <format dxfId="8510">
      <pivotArea dataOnly="0" labelOnly="1" outline="0" fieldPosition="0">
        <references count="5">
          <reference field="0" count="1" selected="0">
            <x v="314"/>
          </reference>
          <reference field="3" count="1" selected="0">
            <x v="233"/>
          </reference>
          <reference field="4" count="1" selected="0">
            <x v="225"/>
          </reference>
          <reference field="5" count="1" selected="0">
            <x v="200"/>
          </reference>
          <reference field="13" count="1">
            <x v="0"/>
          </reference>
        </references>
      </pivotArea>
    </format>
    <format dxfId="8509">
      <pivotArea dataOnly="0" labelOnly="1" outline="0" fieldPosition="0">
        <references count="5">
          <reference field="0" count="1" selected="0">
            <x v="315"/>
          </reference>
          <reference field="3" count="1" selected="0">
            <x v="234"/>
          </reference>
          <reference field="4" count="1" selected="0">
            <x v="226"/>
          </reference>
          <reference field="5" count="1" selected="0">
            <x v="187"/>
          </reference>
          <reference field="13" count="1">
            <x v="0"/>
          </reference>
        </references>
      </pivotArea>
    </format>
    <format dxfId="8508">
      <pivotArea dataOnly="0" labelOnly="1" outline="0" fieldPosition="0">
        <references count="5">
          <reference field="0" count="1" selected="0">
            <x v="316"/>
          </reference>
          <reference field="3" count="1" selected="0">
            <x v="235"/>
          </reference>
          <reference field="4" count="1" selected="0">
            <x v="227"/>
          </reference>
          <reference field="5" count="1" selected="0">
            <x v="201"/>
          </reference>
          <reference field="13" count="1">
            <x v="0"/>
          </reference>
        </references>
      </pivotArea>
    </format>
    <format dxfId="8507">
      <pivotArea dataOnly="0" labelOnly="1" outline="0" fieldPosition="0">
        <references count="5">
          <reference field="0" count="1" selected="0">
            <x v="317"/>
          </reference>
          <reference field="3" count="1" selected="0">
            <x v="236"/>
          </reference>
          <reference field="4" count="1" selected="0">
            <x v="228"/>
          </reference>
          <reference field="5" count="1" selected="0">
            <x v="188"/>
          </reference>
          <reference field="13" count="1">
            <x v="0"/>
          </reference>
        </references>
      </pivotArea>
    </format>
    <format dxfId="8506">
      <pivotArea dataOnly="0" labelOnly="1" outline="0" fieldPosition="0">
        <references count="5">
          <reference field="0" count="1" selected="0">
            <x v="318"/>
          </reference>
          <reference field="3" count="1" selected="0">
            <x v="237"/>
          </reference>
          <reference field="4" count="1" selected="0">
            <x v="229"/>
          </reference>
          <reference field="5" count="1" selected="0">
            <x v="211"/>
          </reference>
          <reference field="13" count="1">
            <x v="0"/>
          </reference>
        </references>
      </pivotArea>
    </format>
    <format dxfId="8505">
      <pivotArea dataOnly="0" labelOnly="1" outline="0" fieldPosition="0">
        <references count="5">
          <reference field="0" count="1" selected="0">
            <x v="319"/>
          </reference>
          <reference field="3" count="1" selected="0">
            <x v="238"/>
          </reference>
          <reference field="4" count="1" selected="0">
            <x v="230"/>
          </reference>
          <reference field="5" count="1" selected="0">
            <x v="203"/>
          </reference>
          <reference field="13" count="1">
            <x v="0"/>
          </reference>
        </references>
      </pivotArea>
    </format>
    <format dxfId="8504">
      <pivotArea dataOnly="0" labelOnly="1" outline="0" fieldPosition="0">
        <references count="5">
          <reference field="0" count="1" selected="0">
            <x v="320"/>
          </reference>
          <reference field="3" count="1" selected="0">
            <x v="239"/>
          </reference>
          <reference field="4" count="1" selected="0">
            <x v="231"/>
          </reference>
          <reference field="5" count="1" selected="0">
            <x v="192"/>
          </reference>
          <reference field="13" count="1">
            <x v="0"/>
          </reference>
        </references>
      </pivotArea>
    </format>
    <format dxfId="8503">
      <pivotArea dataOnly="0" labelOnly="1" outline="0" fieldPosition="0">
        <references count="5">
          <reference field="0" count="1" selected="0">
            <x v="321"/>
          </reference>
          <reference field="3" count="1" selected="0">
            <x v="240"/>
          </reference>
          <reference field="4" count="1" selected="0">
            <x v="232"/>
          </reference>
          <reference field="5" count="1" selected="0">
            <x v="209"/>
          </reference>
          <reference field="13" count="1">
            <x v="0"/>
          </reference>
        </references>
      </pivotArea>
    </format>
    <format dxfId="8502">
      <pivotArea dataOnly="0" labelOnly="1" outline="0" fieldPosition="0">
        <references count="5">
          <reference field="0" count="1" selected="0">
            <x v="322"/>
          </reference>
          <reference field="3" count="1" selected="0">
            <x v="241"/>
          </reference>
          <reference field="4" count="1" selected="0">
            <x v="233"/>
          </reference>
          <reference field="5" count="1" selected="0">
            <x v="190"/>
          </reference>
          <reference field="13" count="1">
            <x v="0"/>
          </reference>
        </references>
      </pivotArea>
    </format>
    <format dxfId="8501">
      <pivotArea dataOnly="0" labelOnly="1" outline="0" fieldPosition="0">
        <references count="5">
          <reference field="0" count="1" selected="0">
            <x v="323"/>
          </reference>
          <reference field="3" count="1" selected="0">
            <x v="242"/>
          </reference>
          <reference field="4" count="1" selected="0">
            <x v="234"/>
          </reference>
          <reference field="5" count="1" selected="0">
            <x v="210"/>
          </reference>
          <reference field="13" count="1">
            <x v="0"/>
          </reference>
        </references>
      </pivotArea>
    </format>
    <format dxfId="8500">
      <pivotArea dataOnly="0" labelOnly="1" outline="0" fieldPosition="0">
        <references count="5">
          <reference field="0" count="1" selected="0">
            <x v="324"/>
          </reference>
          <reference field="3" count="1" selected="0">
            <x v="243"/>
          </reference>
          <reference field="4" count="1" selected="0">
            <x v="235"/>
          </reference>
          <reference field="5" count="1" selected="0">
            <x v="191"/>
          </reference>
          <reference field="13" count="1">
            <x v="0"/>
          </reference>
        </references>
      </pivotArea>
    </format>
    <format dxfId="8499">
      <pivotArea dataOnly="0" labelOnly="1" outline="0" fieldPosition="0">
        <references count="5">
          <reference field="0" count="1" selected="0">
            <x v="325"/>
          </reference>
          <reference field="3" count="1" selected="0">
            <x v="244"/>
          </reference>
          <reference field="4" count="1" selected="0">
            <x v="236"/>
          </reference>
          <reference field="5" count="1" selected="0">
            <x v="208"/>
          </reference>
          <reference field="13" count="1">
            <x v="0"/>
          </reference>
        </references>
      </pivotArea>
    </format>
    <format dxfId="8498">
      <pivotArea dataOnly="0" labelOnly="1" outline="0" fieldPosition="0">
        <references count="5">
          <reference field="0" count="1" selected="0">
            <x v="326"/>
          </reference>
          <reference field="3" count="1" selected="0">
            <x v="245"/>
          </reference>
          <reference field="4" count="1" selected="0">
            <x v="237"/>
          </reference>
          <reference field="5" count="1" selected="0">
            <x v="207"/>
          </reference>
          <reference field="13" count="1">
            <x v="0"/>
          </reference>
        </references>
      </pivotArea>
    </format>
    <format dxfId="8497">
      <pivotArea dataOnly="0" labelOnly="1" outline="0" fieldPosition="0">
        <references count="5">
          <reference field="0" count="1" selected="0">
            <x v="327"/>
          </reference>
          <reference field="3" count="1" selected="0">
            <x v="246"/>
          </reference>
          <reference field="4" count="1" selected="0">
            <x v="238"/>
          </reference>
          <reference field="5" count="1" selected="0">
            <x v="205"/>
          </reference>
          <reference field="13" count="1">
            <x v="0"/>
          </reference>
        </references>
      </pivotArea>
    </format>
    <format dxfId="8496">
      <pivotArea dataOnly="0" labelOnly="1" outline="0" fieldPosition="0">
        <references count="5">
          <reference field="0" count="1" selected="0">
            <x v="328"/>
          </reference>
          <reference field="3" count="1" selected="0">
            <x v="247"/>
          </reference>
          <reference field="4" count="1" selected="0">
            <x v="239"/>
          </reference>
          <reference field="5" count="1" selected="0">
            <x v="206"/>
          </reference>
          <reference field="13" count="1">
            <x v="0"/>
          </reference>
        </references>
      </pivotArea>
    </format>
    <format dxfId="8495">
      <pivotArea dataOnly="0" labelOnly="1" outline="0" fieldPosition="0">
        <references count="5">
          <reference field="0" count="1" selected="0">
            <x v="329"/>
          </reference>
          <reference field="3" count="1" selected="0">
            <x v="248"/>
          </reference>
          <reference field="4" count="1" selected="0">
            <x v="240"/>
          </reference>
          <reference field="5" count="1" selected="0">
            <x v="215"/>
          </reference>
          <reference field="13" count="1">
            <x v="5"/>
          </reference>
        </references>
      </pivotArea>
    </format>
    <format dxfId="8494">
      <pivotArea dataOnly="0" labelOnly="1" outline="0" fieldPosition="0">
        <references count="5">
          <reference field="0" count="1" selected="0">
            <x v="330"/>
          </reference>
          <reference field="3" count="1" selected="0">
            <x v="249"/>
          </reference>
          <reference field="4" count="1" selected="0">
            <x v="241"/>
          </reference>
          <reference field="5" count="1" selected="0">
            <x v="218"/>
          </reference>
          <reference field="13" count="1">
            <x v="44"/>
          </reference>
        </references>
      </pivotArea>
    </format>
    <format dxfId="8493">
      <pivotArea dataOnly="0" labelOnly="1" outline="0" fieldPosition="0">
        <references count="5">
          <reference field="0" count="1" selected="0">
            <x v="331"/>
          </reference>
          <reference field="3" count="1" selected="0">
            <x v="250"/>
          </reference>
          <reference field="4" count="1" selected="0">
            <x v="242"/>
          </reference>
          <reference field="5" count="1" selected="0">
            <x v="216"/>
          </reference>
          <reference field="13" count="1">
            <x v="44"/>
          </reference>
        </references>
      </pivotArea>
    </format>
    <format dxfId="8492">
      <pivotArea dataOnly="0" labelOnly="1" outline="0" fieldPosition="0">
        <references count="5">
          <reference field="0" count="1" selected="0">
            <x v="332"/>
          </reference>
          <reference field="3" count="1" selected="0">
            <x v="251"/>
          </reference>
          <reference field="4" count="1" selected="0">
            <x v="243"/>
          </reference>
          <reference field="5" count="1" selected="0">
            <x v="219"/>
          </reference>
          <reference field="13" count="1">
            <x v="44"/>
          </reference>
        </references>
      </pivotArea>
    </format>
    <format dxfId="8491">
      <pivotArea dataOnly="0" labelOnly="1" outline="0" fieldPosition="0">
        <references count="5">
          <reference field="0" count="1" selected="0">
            <x v="333"/>
          </reference>
          <reference field="3" count="1" selected="0">
            <x v="252"/>
          </reference>
          <reference field="4" count="1" selected="0">
            <x v="244"/>
          </reference>
          <reference field="5" count="1" selected="0">
            <x v="217"/>
          </reference>
          <reference field="13" count="1">
            <x v="44"/>
          </reference>
        </references>
      </pivotArea>
    </format>
    <format dxfId="8490">
      <pivotArea dataOnly="0" labelOnly="1" outline="0" fieldPosition="0">
        <references count="5">
          <reference field="0" count="1" selected="0">
            <x v="334"/>
          </reference>
          <reference field="3" count="1" selected="0">
            <x v="253"/>
          </reference>
          <reference field="4" count="1" selected="0">
            <x v="245"/>
          </reference>
          <reference field="5" count="1" selected="0">
            <x v="173"/>
          </reference>
          <reference field="13" count="1">
            <x v="0"/>
          </reference>
        </references>
      </pivotArea>
    </format>
    <format dxfId="8489">
      <pivotArea dataOnly="0" labelOnly="1" outline="0" fieldPosition="0">
        <references count="5">
          <reference field="0" count="1" selected="0">
            <x v="335"/>
          </reference>
          <reference field="3" count="1" selected="0">
            <x v="254"/>
          </reference>
          <reference field="4" count="1" selected="0">
            <x v="246"/>
          </reference>
          <reference field="5" count="1" selected="0">
            <x v="126"/>
          </reference>
          <reference field="13" count="1">
            <x v="0"/>
          </reference>
        </references>
      </pivotArea>
    </format>
    <format dxfId="8488">
      <pivotArea dataOnly="0" labelOnly="1" outline="0" fieldPosition="0">
        <references count="5">
          <reference field="0" count="1" selected="0">
            <x v="336"/>
          </reference>
          <reference field="3" count="1" selected="0">
            <x v="255"/>
          </reference>
          <reference field="4" count="1" selected="0">
            <x v="247"/>
          </reference>
          <reference field="5" count="1" selected="0">
            <x v="15"/>
          </reference>
          <reference field="13" count="1">
            <x v="0"/>
          </reference>
        </references>
      </pivotArea>
    </format>
    <format dxfId="8487">
      <pivotArea dataOnly="0" labelOnly="1" outline="0" fieldPosition="0">
        <references count="5">
          <reference field="0" count="1" selected="0">
            <x v="337"/>
          </reference>
          <reference field="3" count="1" selected="0">
            <x v="256"/>
          </reference>
          <reference field="4" count="1" selected="0">
            <x v="248"/>
          </reference>
          <reference field="5" count="1" selected="0">
            <x v="125"/>
          </reference>
          <reference field="13" count="1">
            <x v="0"/>
          </reference>
        </references>
      </pivotArea>
    </format>
    <format dxfId="8486">
      <pivotArea dataOnly="0" labelOnly="1" outline="0" fieldPosition="0">
        <references count="5">
          <reference field="0" count="1" selected="0">
            <x v="390"/>
          </reference>
          <reference field="3" count="1" selected="0">
            <x v="257"/>
          </reference>
          <reference field="4" count="1" selected="0">
            <x v="249"/>
          </reference>
          <reference field="5" count="1" selected="0">
            <x v="124"/>
          </reference>
          <reference field="13" count="1">
            <x v="0"/>
          </reference>
        </references>
      </pivotArea>
    </format>
    <format dxfId="8485">
      <pivotArea dataOnly="0" labelOnly="1" outline="0" fieldPosition="0">
        <references count="5">
          <reference field="0" count="1" selected="0">
            <x v="338"/>
          </reference>
          <reference field="3" count="1" selected="0">
            <x v="258"/>
          </reference>
          <reference field="4" count="1" selected="0">
            <x v="250"/>
          </reference>
          <reference field="5" count="1" selected="0">
            <x v="198"/>
          </reference>
          <reference field="13" count="1">
            <x v="0"/>
          </reference>
        </references>
      </pivotArea>
    </format>
    <format dxfId="8484">
      <pivotArea dataOnly="0" labelOnly="1" outline="0" fieldPosition="0">
        <references count="5">
          <reference field="0" count="1" selected="0">
            <x v="339"/>
          </reference>
          <reference field="3" count="1" selected="0">
            <x v="259"/>
          </reference>
          <reference field="4" count="1" selected="0">
            <x v="251"/>
          </reference>
          <reference field="5" count="1" selected="0">
            <x v="196"/>
          </reference>
          <reference field="13" count="1">
            <x v="0"/>
          </reference>
        </references>
      </pivotArea>
    </format>
    <format dxfId="8483">
      <pivotArea dataOnly="0" labelOnly="1" outline="0" fieldPosition="0">
        <references count="5">
          <reference field="0" count="1" selected="0">
            <x v="343"/>
          </reference>
          <reference field="3" count="1" selected="0">
            <x v="260"/>
          </reference>
          <reference field="4" count="1" selected="0">
            <x v="252"/>
          </reference>
          <reference field="5" count="1" selected="0">
            <x v="185"/>
          </reference>
          <reference field="13" count="1">
            <x v="17"/>
          </reference>
        </references>
      </pivotArea>
    </format>
    <format dxfId="8482">
      <pivotArea dataOnly="0" labelOnly="1" outline="0" fieldPosition="0">
        <references count="5">
          <reference field="0" count="1" selected="0">
            <x v="344"/>
          </reference>
          <reference field="3" count="1" selected="0">
            <x v="261"/>
          </reference>
          <reference field="4" count="1" selected="0">
            <x v="253"/>
          </reference>
          <reference field="5" count="1" selected="0">
            <x v="197"/>
          </reference>
          <reference field="13" count="1">
            <x v="17"/>
          </reference>
        </references>
      </pivotArea>
    </format>
    <format dxfId="8481">
      <pivotArea dataOnly="0" labelOnly="1" outline="0" fieldPosition="0">
        <references count="5">
          <reference field="0" count="1" selected="0">
            <x v="345"/>
          </reference>
          <reference field="3" count="1" selected="0">
            <x v="262"/>
          </reference>
          <reference field="4" count="1" selected="0">
            <x v="254"/>
          </reference>
          <reference field="5" count="1" selected="0">
            <x v="184"/>
          </reference>
          <reference field="13" count="1">
            <x v="18"/>
          </reference>
        </references>
      </pivotArea>
    </format>
    <format dxfId="8480">
      <pivotArea dataOnly="0" labelOnly="1" outline="0" fieldPosition="0">
        <references count="5">
          <reference field="0" count="1" selected="0">
            <x v="346"/>
          </reference>
          <reference field="3" count="1" selected="0">
            <x v="263"/>
          </reference>
          <reference field="4" count="1" selected="0">
            <x v="255"/>
          </reference>
          <reference field="5" count="1" selected="0">
            <x v="176"/>
          </reference>
          <reference field="13" count="1">
            <x v="14"/>
          </reference>
        </references>
      </pivotArea>
    </format>
    <format dxfId="8479">
      <pivotArea dataOnly="0" labelOnly="1" outline="0" fieldPosition="0">
        <references count="5">
          <reference field="0" count="1" selected="0">
            <x v="347"/>
          </reference>
          <reference field="3" count="1" selected="0">
            <x v="264"/>
          </reference>
          <reference field="4" count="1" selected="0">
            <x v="256"/>
          </reference>
          <reference field="5" count="1" selected="0">
            <x v="177"/>
          </reference>
          <reference field="13" count="1">
            <x v="14"/>
          </reference>
        </references>
      </pivotArea>
    </format>
    <format dxfId="8478">
      <pivotArea dataOnly="0" labelOnly="1" outline="0" fieldPosition="0">
        <references count="5">
          <reference field="0" count="1" selected="0">
            <x v="348"/>
          </reference>
          <reference field="3" count="1" selected="0">
            <x v="265"/>
          </reference>
          <reference field="4" count="1" selected="0">
            <x v="257"/>
          </reference>
          <reference field="5" count="1" selected="0">
            <x v="220"/>
          </reference>
          <reference field="13" count="1">
            <x v="2"/>
          </reference>
        </references>
      </pivotArea>
    </format>
    <format dxfId="8477">
      <pivotArea dataOnly="0" labelOnly="1" outline="0" fieldPosition="0">
        <references count="5">
          <reference field="0" count="1" selected="0">
            <x v="349"/>
          </reference>
          <reference field="3" count="1" selected="0">
            <x v="266"/>
          </reference>
          <reference field="4" count="1" selected="0">
            <x v="258"/>
          </reference>
          <reference field="5" count="1" selected="0">
            <x v="220"/>
          </reference>
          <reference field="13" count="1">
            <x v="2"/>
          </reference>
        </references>
      </pivotArea>
    </format>
    <format dxfId="8476">
      <pivotArea dataOnly="0" labelOnly="1" outline="0" fieldPosition="0">
        <references count="5">
          <reference field="0" count="1" selected="0">
            <x v="223"/>
          </reference>
          <reference field="3" count="1" selected="0">
            <x v="267"/>
          </reference>
          <reference field="4" count="1" selected="0">
            <x v="259"/>
          </reference>
          <reference field="5" count="1" selected="0">
            <x v="288"/>
          </reference>
          <reference field="13" count="1">
            <x v="48"/>
          </reference>
        </references>
      </pivotArea>
    </format>
    <format dxfId="8475">
      <pivotArea dataOnly="0" labelOnly="1" outline="0" fieldPosition="0">
        <references count="5">
          <reference field="0" count="1" selected="0">
            <x v="224"/>
          </reference>
          <reference field="3" count="1" selected="0">
            <x v="268"/>
          </reference>
          <reference field="4" count="1" selected="0">
            <x v="260"/>
          </reference>
          <reference field="5" count="1" selected="0">
            <x v="286"/>
          </reference>
          <reference field="13" count="1">
            <x v="48"/>
          </reference>
        </references>
      </pivotArea>
    </format>
    <format dxfId="8474">
      <pivotArea dataOnly="0" labelOnly="1" outline="0" fieldPosition="0">
        <references count="5">
          <reference field="0" count="1" selected="0">
            <x v="225"/>
          </reference>
          <reference field="3" count="1" selected="0">
            <x v="269"/>
          </reference>
          <reference field="4" count="1" selected="0">
            <x v="261"/>
          </reference>
          <reference field="5" count="1" selected="0">
            <x v="287"/>
          </reference>
          <reference field="13" count="1">
            <x v="48"/>
          </reference>
        </references>
      </pivotArea>
    </format>
    <format dxfId="8473">
      <pivotArea dataOnly="0" labelOnly="1" outline="0" fieldPosition="0">
        <references count="5">
          <reference field="0" count="1" selected="0">
            <x v="182"/>
          </reference>
          <reference field="3" count="1" selected="0">
            <x v="272"/>
          </reference>
          <reference field="4" count="1" selected="0">
            <x v="263"/>
          </reference>
          <reference field="5" count="1" selected="0">
            <x v="144"/>
          </reference>
          <reference field="13" count="1">
            <x v="4"/>
          </reference>
        </references>
      </pivotArea>
    </format>
    <format dxfId="8472">
      <pivotArea dataOnly="0" labelOnly="1" outline="0" fieldPosition="0">
        <references count="5">
          <reference field="0" count="1" selected="0">
            <x v="174"/>
          </reference>
          <reference field="3" count="1" selected="0">
            <x v="273"/>
          </reference>
          <reference field="4" count="1" selected="0">
            <x v="264"/>
          </reference>
          <reference field="5" count="1" selected="0">
            <x v="321"/>
          </reference>
          <reference field="13" count="1">
            <x v="42"/>
          </reference>
        </references>
      </pivotArea>
    </format>
    <format dxfId="8471">
      <pivotArea dataOnly="0" labelOnly="1" outline="0" fieldPosition="0">
        <references count="5">
          <reference field="0" count="1" selected="0">
            <x v="175"/>
          </reference>
          <reference field="3" count="1" selected="0">
            <x v="274"/>
          </reference>
          <reference field="4" count="1" selected="0">
            <x v="265"/>
          </reference>
          <reference field="5" count="1" selected="0">
            <x v="322"/>
          </reference>
          <reference field="13" count="1">
            <x v="0"/>
          </reference>
        </references>
      </pivotArea>
    </format>
    <format dxfId="8470">
      <pivotArea dataOnly="0" labelOnly="1" outline="0" fieldPosition="0">
        <references count="5">
          <reference field="0" count="1" selected="0">
            <x v="183"/>
          </reference>
          <reference field="3" count="1" selected="0">
            <x v="276"/>
          </reference>
          <reference field="4" count="1" selected="0">
            <x v="267"/>
          </reference>
          <reference field="5" count="1" selected="0">
            <x v="330"/>
          </reference>
          <reference field="13" count="1">
            <x v="0"/>
          </reference>
        </references>
      </pivotArea>
    </format>
    <format dxfId="8469">
      <pivotArea dataOnly="0" labelOnly="1" outline="0" fieldPosition="0">
        <references count="5">
          <reference field="0" count="1" selected="0">
            <x v="184"/>
          </reference>
          <reference field="3" count="1" selected="0">
            <x v="277"/>
          </reference>
          <reference field="4" count="1" selected="0">
            <x v="268"/>
          </reference>
          <reference field="5" count="1" selected="0">
            <x v="334"/>
          </reference>
          <reference field="13" count="1">
            <x v="0"/>
          </reference>
        </references>
      </pivotArea>
    </format>
    <format dxfId="8468">
      <pivotArea dataOnly="0" labelOnly="1" outline="0" fieldPosition="0">
        <references count="5">
          <reference field="0" count="1" selected="0">
            <x v="185"/>
          </reference>
          <reference field="3" count="1" selected="0">
            <x v="278"/>
          </reference>
          <reference field="4" count="1" selected="0">
            <x v="269"/>
          </reference>
          <reference field="5" count="1" selected="0">
            <x v="332"/>
          </reference>
          <reference field="13" count="1">
            <x v="0"/>
          </reference>
        </references>
      </pivotArea>
    </format>
    <format dxfId="8467">
      <pivotArea dataOnly="0" labelOnly="1" outline="0" fieldPosition="0">
        <references count="5">
          <reference field="0" count="1" selected="0">
            <x v="186"/>
          </reference>
          <reference field="3" count="1" selected="0">
            <x v="279"/>
          </reference>
          <reference field="4" count="1" selected="0">
            <x v="270"/>
          </reference>
          <reference field="5" count="1" selected="0">
            <x v="331"/>
          </reference>
          <reference field="13" count="1">
            <x v="0"/>
          </reference>
        </references>
      </pivotArea>
    </format>
    <format dxfId="8466">
      <pivotArea dataOnly="0" labelOnly="1" outline="0" fieldPosition="0">
        <references count="5">
          <reference field="0" count="1" selected="0">
            <x v="187"/>
          </reference>
          <reference field="3" count="1" selected="0">
            <x v="280"/>
          </reference>
          <reference field="4" count="1" selected="0">
            <x v="271"/>
          </reference>
          <reference field="5" count="1" selected="0">
            <x v="335"/>
          </reference>
          <reference field="13" count="1">
            <x v="0"/>
          </reference>
        </references>
      </pivotArea>
    </format>
    <format dxfId="8465">
      <pivotArea dataOnly="0" labelOnly="1" outline="0" fieldPosition="0">
        <references count="5">
          <reference field="0" count="1" selected="0">
            <x v="188"/>
          </reference>
          <reference field="3" count="1" selected="0">
            <x v="281"/>
          </reference>
          <reference field="4" count="1" selected="0">
            <x v="272"/>
          </reference>
          <reference field="5" count="1" selected="0">
            <x v="333"/>
          </reference>
          <reference field="13" count="1">
            <x v="0"/>
          </reference>
        </references>
      </pivotArea>
    </format>
    <format dxfId="8464">
      <pivotArea dataOnly="0" labelOnly="1" outline="0" fieldPosition="0">
        <references count="5">
          <reference field="0" count="1" selected="0">
            <x v="176"/>
          </reference>
          <reference field="3" count="1" selected="0">
            <x v="282"/>
          </reference>
          <reference field="4" count="1" selected="0">
            <x v="273"/>
          </reference>
          <reference field="5" count="1" selected="0">
            <x v="290"/>
          </reference>
          <reference field="13" count="1">
            <x v="43"/>
          </reference>
        </references>
      </pivotArea>
    </format>
    <format dxfId="8463">
      <pivotArea dataOnly="0" labelOnly="1" outline="0" fieldPosition="0">
        <references count="5">
          <reference field="0" count="1" selected="0">
            <x v="177"/>
          </reference>
          <reference field="3" count="1" selected="0">
            <x v="283"/>
          </reference>
          <reference field="4" count="1" selected="0">
            <x v="274"/>
          </reference>
          <reference field="5" count="1" selected="0">
            <x v="290"/>
          </reference>
          <reference field="13" count="1">
            <x v="43"/>
          </reference>
        </references>
      </pivotArea>
    </format>
    <format dxfId="8462">
      <pivotArea dataOnly="0" labelOnly="1" outline="0" fieldPosition="0">
        <references count="5">
          <reference field="0" count="1" selected="0">
            <x v="178"/>
          </reference>
          <reference field="3" count="1" selected="0">
            <x v="284"/>
          </reference>
          <reference field="4" count="1" selected="0">
            <x v="275"/>
          </reference>
          <reference field="5" count="1" selected="0">
            <x v="290"/>
          </reference>
          <reference field="13" count="1">
            <x v="43"/>
          </reference>
        </references>
      </pivotArea>
    </format>
    <format dxfId="8461">
      <pivotArea dataOnly="0" labelOnly="1" outline="0" fieldPosition="0">
        <references count="5">
          <reference field="0" count="1" selected="0">
            <x v="179"/>
          </reference>
          <reference field="3" count="1" selected="0">
            <x v="285"/>
          </reference>
          <reference field="4" count="1" selected="0">
            <x v="276"/>
          </reference>
          <reference field="5" count="1" selected="0">
            <x v="290"/>
          </reference>
          <reference field="13" count="1">
            <x v="43"/>
          </reference>
        </references>
      </pivotArea>
    </format>
    <format dxfId="8460">
      <pivotArea dataOnly="0" labelOnly="1" outline="0" fieldPosition="0">
        <references count="5">
          <reference field="0" count="1" selected="0">
            <x v="180"/>
          </reference>
          <reference field="3" count="1" selected="0">
            <x v="286"/>
          </reference>
          <reference field="4" count="1" selected="0">
            <x v="277"/>
          </reference>
          <reference field="5" count="1" selected="0">
            <x v="289"/>
          </reference>
          <reference field="13" count="1">
            <x v="0"/>
          </reference>
        </references>
      </pivotArea>
    </format>
    <format dxfId="8459">
      <pivotArea dataOnly="0" labelOnly="1" outline="0" fieldPosition="0">
        <references count="5">
          <reference field="0" count="1" selected="0">
            <x v="173"/>
          </reference>
          <reference field="3" count="1" selected="0">
            <x v="287"/>
          </reference>
          <reference field="4" count="1" selected="0">
            <x v="278"/>
          </reference>
          <reference field="5" count="1" selected="0">
            <x v="136"/>
          </reference>
          <reference field="13" count="1">
            <x v="0"/>
          </reference>
        </references>
      </pivotArea>
    </format>
    <format dxfId="8458">
      <pivotArea dataOnly="0" labelOnly="1" outline="0" fieldPosition="0">
        <references count="5">
          <reference field="0" count="1" selected="0">
            <x v="269"/>
          </reference>
          <reference field="3" count="1" selected="0">
            <x v="288"/>
          </reference>
          <reference field="4" count="1" selected="0">
            <x v="279"/>
          </reference>
          <reference field="5" count="1" selected="0">
            <x v="122"/>
          </reference>
          <reference field="13" count="1">
            <x v="3"/>
          </reference>
        </references>
      </pivotArea>
    </format>
    <format dxfId="8457">
      <pivotArea dataOnly="0" labelOnly="1" outline="0" fieldPosition="0">
        <references count="5">
          <reference field="0" count="1" selected="0">
            <x v="270"/>
          </reference>
          <reference field="3" count="1" selected="0">
            <x v="289"/>
          </reference>
          <reference field="4" count="1" selected="0">
            <x v="280"/>
          </reference>
          <reference field="5" count="1" selected="0">
            <x v="282"/>
          </reference>
          <reference field="13" count="1">
            <x v="3"/>
          </reference>
        </references>
      </pivotArea>
    </format>
    <format dxfId="8456">
      <pivotArea dataOnly="0" labelOnly="1" outline="0" fieldPosition="0">
        <references count="5">
          <reference field="0" count="1" selected="0">
            <x v="271"/>
          </reference>
          <reference field="3" count="1" selected="0">
            <x v="290"/>
          </reference>
          <reference field="4" count="1" selected="0">
            <x v="281"/>
          </reference>
          <reference field="5" count="1" selected="0">
            <x v="171"/>
          </reference>
          <reference field="13" count="1">
            <x v="43"/>
          </reference>
        </references>
      </pivotArea>
    </format>
    <format dxfId="8455">
      <pivotArea dataOnly="0" labelOnly="1" outline="0" fieldPosition="0">
        <references count="5">
          <reference field="0" count="1" selected="0">
            <x v="365"/>
          </reference>
          <reference field="3" count="1" selected="0">
            <x v="291"/>
          </reference>
          <reference field="4" count="1" selected="0">
            <x v="282"/>
          </reference>
          <reference field="5" count="1" selected="0">
            <x v="222"/>
          </reference>
          <reference field="13" count="1">
            <x v="1"/>
          </reference>
        </references>
      </pivotArea>
    </format>
    <format dxfId="8454">
      <pivotArea dataOnly="0" labelOnly="1" outline="0" fieldPosition="0">
        <references count="5">
          <reference field="0" count="1" selected="0">
            <x v="366"/>
          </reference>
          <reference field="3" count="1" selected="0">
            <x v="292"/>
          </reference>
          <reference field="4" count="1" selected="0">
            <x v="283"/>
          </reference>
          <reference field="5" count="1" selected="0">
            <x v="223"/>
          </reference>
          <reference field="13" count="1">
            <x v="1"/>
          </reference>
        </references>
      </pivotArea>
    </format>
    <format dxfId="8453">
      <pivotArea dataOnly="0" labelOnly="1" outline="0" fieldPosition="0">
        <references count="5">
          <reference field="0" count="1" selected="0">
            <x v="351"/>
          </reference>
          <reference field="3" count="1" selected="0">
            <x v="293"/>
          </reference>
          <reference field="4" count="1" selected="0">
            <x v="284"/>
          </reference>
          <reference field="5" count="1" selected="0">
            <x v="310"/>
          </reference>
          <reference field="13" count="1">
            <x v="1"/>
          </reference>
        </references>
      </pivotArea>
    </format>
    <format dxfId="8452">
      <pivotArea dataOnly="0" labelOnly="1" outline="0" fieldPosition="0">
        <references count="5">
          <reference field="0" count="1" selected="0">
            <x v="352"/>
          </reference>
          <reference field="3" count="1" selected="0">
            <x v="294"/>
          </reference>
          <reference field="4" count="1" selected="0">
            <x v="285"/>
          </reference>
          <reference field="5" count="1" selected="0">
            <x v="309"/>
          </reference>
          <reference field="13" count="1">
            <x v="1"/>
          </reference>
        </references>
      </pivotArea>
    </format>
    <format dxfId="8451">
      <pivotArea dataOnly="0" labelOnly="1" outline="0" fieldPosition="0">
        <references count="5">
          <reference field="0" count="1" selected="0">
            <x v="359"/>
          </reference>
          <reference field="3" count="1" selected="0">
            <x v="295"/>
          </reference>
          <reference field="4" count="1" selected="0">
            <x v="286"/>
          </reference>
          <reference field="5" count="1" selected="0">
            <x v="316"/>
          </reference>
          <reference field="13" count="1">
            <x v="1"/>
          </reference>
        </references>
      </pivotArea>
    </format>
    <format dxfId="8450">
      <pivotArea dataOnly="0" labelOnly="1" outline="0" fieldPosition="0">
        <references count="5">
          <reference field="0" count="1" selected="0">
            <x v="358"/>
          </reference>
          <reference field="3" count="1" selected="0">
            <x v="296"/>
          </reference>
          <reference field="4" count="1" selected="0">
            <x v="287"/>
          </reference>
          <reference field="5" count="1" selected="0">
            <x v="308"/>
          </reference>
          <reference field="13" count="1">
            <x v="1"/>
          </reference>
        </references>
      </pivotArea>
    </format>
    <format dxfId="8449">
      <pivotArea dataOnly="0" labelOnly="1" outline="0" fieldPosition="0">
        <references count="5">
          <reference field="0" count="1" selected="0">
            <x v="360"/>
          </reference>
          <reference field="3" count="1" selected="0">
            <x v="297"/>
          </reference>
          <reference field="4" count="1" selected="0">
            <x v="288"/>
          </reference>
          <reference field="5" count="1" selected="0">
            <x v="224"/>
          </reference>
          <reference field="13" count="1">
            <x v="1"/>
          </reference>
        </references>
      </pivotArea>
    </format>
    <format dxfId="8448">
      <pivotArea dataOnly="0" labelOnly="1" outline="0" fieldPosition="0">
        <references count="5">
          <reference field="0" count="1" selected="0">
            <x v="361"/>
          </reference>
          <reference field="3" count="1" selected="0">
            <x v="298"/>
          </reference>
          <reference field="4" count="1" selected="0">
            <x v="289"/>
          </reference>
          <reference field="5" count="1" selected="0">
            <x v="307"/>
          </reference>
          <reference field="13" count="1">
            <x v="1"/>
          </reference>
        </references>
      </pivotArea>
    </format>
    <format dxfId="8447">
      <pivotArea dataOnly="0" labelOnly="1" outline="0" fieldPosition="0">
        <references count="5">
          <reference field="0" count="1" selected="0">
            <x v="363"/>
          </reference>
          <reference field="3" count="1" selected="0">
            <x v="299"/>
          </reference>
          <reference field="4" count="1" selected="0">
            <x v="290"/>
          </reference>
          <reference field="5" count="1" selected="0">
            <x v="252"/>
          </reference>
          <reference field="13" count="1">
            <x v="1"/>
          </reference>
        </references>
      </pivotArea>
    </format>
    <format dxfId="8446">
      <pivotArea dataOnly="0" labelOnly="1" outline="0" fieldPosition="0">
        <references count="5">
          <reference field="0" count="1" selected="0">
            <x v="364"/>
          </reference>
          <reference field="3" count="1" selected="0">
            <x v="300"/>
          </reference>
          <reference field="4" count="1" selected="0">
            <x v="291"/>
          </reference>
          <reference field="5" count="1" selected="0">
            <x v="251"/>
          </reference>
          <reference field="13" count="1">
            <x v="1"/>
          </reference>
        </references>
      </pivotArea>
    </format>
    <format dxfId="8445">
      <pivotArea dataOnly="0" labelOnly="1" outline="0" fieldPosition="0">
        <references count="5">
          <reference field="0" count="1" selected="0">
            <x v="353"/>
          </reference>
          <reference field="3" count="1" selected="0">
            <x v="301"/>
          </reference>
          <reference field="4" count="1" selected="0">
            <x v="292"/>
          </reference>
          <reference field="5" count="1" selected="0">
            <x v="311"/>
          </reference>
          <reference field="13" count="1">
            <x v="1"/>
          </reference>
        </references>
      </pivotArea>
    </format>
    <format dxfId="8444">
      <pivotArea dataOnly="0" labelOnly="1" outline="0" fieldPosition="0">
        <references count="5">
          <reference field="0" count="1" selected="0">
            <x v="354"/>
          </reference>
          <reference field="3" count="1" selected="0">
            <x v="302"/>
          </reference>
          <reference field="4" count="1" selected="0">
            <x v="293"/>
          </reference>
          <reference field="5" count="1" selected="0">
            <x v="123"/>
          </reference>
          <reference field="13" count="1">
            <x v="1"/>
          </reference>
        </references>
      </pivotArea>
    </format>
    <format dxfId="8443">
      <pivotArea dataOnly="0" labelOnly="1" outline="0" fieldPosition="0">
        <references count="5">
          <reference field="0" count="1" selected="0">
            <x v="362"/>
          </reference>
          <reference field="3" count="1" selected="0">
            <x v="303"/>
          </reference>
          <reference field="4" count="1" selected="0">
            <x v="294"/>
          </reference>
          <reference field="5" count="1" selected="0">
            <x v="26"/>
          </reference>
          <reference field="13" count="1">
            <x v="1"/>
          </reference>
        </references>
      </pivotArea>
    </format>
    <format dxfId="8442">
      <pivotArea dataOnly="0" labelOnly="1" outline="0" fieldPosition="0">
        <references count="5">
          <reference field="0" count="1" selected="0">
            <x v="367"/>
          </reference>
          <reference field="3" count="1" selected="0">
            <x v="304"/>
          </reference>
          <reference field="4" count="1" selected="0">
            <x v="295"/>
          </reference>
          <reference field="5" count="1" selected="0">
            <x v="10"/>
          </reference>
          <reference field="13" count="1">
            <x v="1"/>
          </reference>
        </references>
      </pivotArea>
    </format>
    <format dxfId="8441">
      <pivotArea dataOnly="0" labelOnly="1" outline="0" fieldPosition="0">
        <references count="5">
          <reference field="0" count="1" selected="0">
            <x v="355"/>
          </reference>
          <reference field="3" count="1" selected="0">
            <x v="305"/>
          </reference>
          <reference field="4" count="1" selected="0">
            <x v="296"/>
          </reference>
          <reference field="5" count="1" selected="0">
            <x v="312"/>
          </reference>
          <reference field="13" count="1">
            <x v="1"/>
          </reference>
        </references>
      </pivotArea>
    </format>
    <format dxfId="8440">
      <pivotArea dataOnly="0" labelOnly="1" outline="0" fieldPosition="0">
        <references count="5">
          <reference field="0" count="1" selected="0">
            <x v="356"/>
          </reference>
          <reference field="3" count="1" selected="0">
            <x v="306"/>
          </reference>
          <reference field="4" count="1" selected="0">
            <x v="297"/>
          </reference>
          <reference field="5" count="1" selected="0">
            <x v="313"/>
          </reference>
          <reference field="13" count="1">
            <x v="1"/>
          </reference>
        </references>
      </pivotArea>
    </format>
    <format dxfId="8439">
      <pivotArea dataOnly="0" labelOnly="1" outline="0" fieldPosition="0">
        <references count="5">
          <reference field="0" count="1" selected="0">
            <x v="357"/>
          </reference>
          <reference field="3" count="1" selected="0">
            <x v="307"/>
          </reference>
          <reference field="4" count="1" selected="0">
            <x v="298"/>
          </reference>
          <reference field="5" count="1" selected="0">
            <x v="314"/>
          </reference>
          <reference field="13" count="1">
            <x v="1"/>
          </reference>
        </references>
      </pivotArea>
    </format>
    <format dxfId="8438">
      <pivotArea dataOnly="0" labelOnly="1" outline="0" fieldPosition="0">
        <references count="5">
          <reference field="0" count="1" selected="0">
            <x v="232"/>
          </reference>
          <reference field="3" count="1" selected="0">
            <x v="308"/>
          </reference>
          <reference field="4" count="1" selected="0">
            <x v="299"/>
          </reference>
          <reference field="5" count="1" selected="0">
            <x v="143"/>
          </reference>
          <reference field="13" count="1">
            <x v="43"/>
          </reference>
        </references>
      </pivotArea>
    </format>
    <format dxfId="8437">
      <pivotArea dataOnly="0" labelOnly="1" outline="0" fieldPosition="0">
        <references count="5">
          <reference field="0" count="1" selected="0">
            <x v="169"/>
          </reference>
          <reference field="3" count="1" selected="0">
            <x v="309"/>
          </reference>
          <reference field="4" count="1" selected="0">
            <x v="300"/>
          </reference>
          <reference field="5" count="1" selected="0">
            <x v="121"/>
          </reference>
          <reference field="13" count="1">
            <x v="34"/>
          </reference>
        </references>
      </pivotArea>
    </format>
    <format dxfId="8436">
      <pivotArea dataOnly="0" labelOnly="1" outline="0" fieldPosition="0">
        <references count="5">
          <reference field="0" count="1" selected="0">
            <x v="170"/>
          </reference>
          <reference field="3" count="1" selected="0">
            <x v="310"/>
          </reference>
          <reference field="4" count="1" selected="0">
            <x v="301"/>
          </reference>
          <reference field="5" count="1" selected="0">
            <x v="120"/>
          </reference>
          <reference field="13" count="1">
            <x v="34"/>
          </reference>
        </references>
      </pivotArea>
    </format>
    <format dxfId="8435">
      <pivotArea dataOnly="0" labelOnly="1" outline="0" fieldPosition="0">
        <references count="5">
          <reference field="0" count="1" selected="0">
            <x v="171"/>
          </reference>
          <reference field="3" count="1" selected="0">
            <x v="311"/>
          </reference>
          <reference field="4" count="1" selected="0">
            <x v="302"/>
          </reference>
          <reference field="5" count="1" selected="0">
            <x v="119"/>
          </reference>
          <reference field="13" count="1">
            <x v="0"/>
          </reference>
        </references>
      </pivotArea>
    </format>
    <format dxfId="8434">
      <pivotArea dataOnly="0" labelOnly="1" outline="0" fieldPosition="0">
        <references count="5">
          <reference field="0" count="1" selected="0">
            <x v="172"/>
          </reference>
          <reference field="3" count="1" selected="0">
            <x v="312"/>
          </reference>
          <reference field="4" count="1" selected="0">
            <x v="303"/>
          </reference>
          <reference field="5" count="1" selected="0">
            <x v="118"/>
          </reference>
          <reference field="13" count="1">
            <x v="0"/>
          </reference>
        </references>
      </pivotArea>
    </format>
    <format dxfId="8433">
      <pivotArea dataOnly="0" labelOnly="1" outline="0" fieldPosition="0">
        <references count="5">
          <reference field="0" count="1" selected="0">
            <x v="242"/>
          </reference>
          <reference field="3" count="1" selected="0">
            <x v="313"/>
          </reference>
          <reference field="4" count="1" selected="0">
            <x v="304"/>
          </reference>
          <reference field="5" count="1" selected="0">
            <x v="261"/>
          </reference>
          <reference field="13" count="1">
            <x v="16"/>
          </reference>
        </references>
      </pivotArea>
    </format>
    <format dxfId="8432">
      <pivotArea dataOnly="0" labelOnly="1" outline="0" fieldPosition="0">
        <references count="5">
          <reference field="0" count="1" selected="0">
            <x v="243"/>
          </reference>
          <reference field="3" count="1" selected="0">
            <x v="314"/>
          </reference>
          <reference field="4" count="1" selected="0">
            <x v="305"/>
          </reference>
          <reference field="5" count="1" selected="0">
            <x v="257"/>
          </reference>
          <reference field="13" count="1">
            <x v="0"/>
          </reference>
        </references>
      </pivotArea>
    </format>
    <format dxfId="8431">
      <pivotArea dataOnly="0" labelOnly="1" outline="0" fieldPosition="0">
        <references count="5">
          <reference field="0" count="1" selected="0">
            <x v="244"/>
          </reference>
          <reference field="3" count="1" selected="0">
            <x v="315"/>
          </reference>
          <reference field="4" count="1" selected="0">
            <x v="306"/>
          </reference>
          <reference field="5" count="1" selected="0">
            <x v="258"/>
          </reference>
          <reference field="13" count="1">
            <x v="0"/>
          </reference>
        </references>
      </pivotArea>
    </format>
    <format dxfId="8430">
      <pivotArea dataOnly="0" labelOnly="1" outline="0" fieldPosition="0">
        <references count="5">
          <reference field="0" count="1" selected="0">
            <x v="245"/>
          </reference>
          <reference field="3" count="1" selected="0">
            <x v="317"/>
          </reference>
          <reference field="4" count="1" selected="0">
            <x v="308"/>
          </reference>
          <reference field="5" count="1" selected="0">
            <x v="270"/>
          </reference>
          <reference field="13" count="1">
            <x v="0"/>
          </reference>
        </references>
      </pivotArea>
    </format>
    <format dxfId="8429">
      <pivotArea dataOnly="0" labelOnly="1" outline="0" fieldPosition="0">
        <references count="5">
          <reference field="0" count="1" selected="0">
            <x v="246"/>
          </reference>
          <reference field="3" count="1" selected="0">
            <x v="318"/>
          </reference>
          <reference field="4" count="1" selected="0">
            <x v="309"/>
          </reference>
          <reference field="5" count="1" selected="0">
            <x v="271"/>
          </reference>
          <reference field="13" count="1">
            <x v="12"/>
          </reference>
        </references>
      </pivotArea>
    </format>
    <format dxfId="8428">
      <pivotArea dataOnly="0" labelOnly="1" outline="0" fieldPosition="0">
        <references count="5">
          <reference field="0" count="1" selected="0">
            <x v="247"/>
          </reference>
          <reference field="3" count="1" selected="0">
            <x v="318"/>
          </reference>
          <reference field="4" count="1" selected="0">
            <x v="309"/>
          </reference>
          <reference field="5" count="1" selected="0">
            <x v="167"/>
          </reference>
          <reference field="13" count="1">
            <x v="12"/>
          </reference>
        </references>
      </pivotArea>
    </format>
    <format dxfId="8427">
      <pivotArea dataOnly="0" labelOnly="1" outline="0" fieldPosition="0">
        <references count="5">
          <reference field="0" count="1" selected="0">
            <x v="248"/>
          </reference>
          <reference field="3" count="1" selected="0">
            <x v="319"/>
          </reference>
          <reference field="4" count="1" selected="0">
            <x v="310"/>
          </reference>
          <reference field="5" count="1" selected="0">
            <x v="262"/>
          </reference>
          <reference field="13" count="1">
            <x v="16"/>
          </reference>
        </references>
      </pivotArea>
    </format>
    <format dxfId="8426">
      <pivotArea dataOnly="0" labelOnly="1" outline="0" fieldPosition="0">
        <references count="5">
          <reference field="0" count="1" selected="0">
            <x v="249"/>
          </reference>
          <reference field="3" count="1" selected="0">
            <x v="319"/>
          </reference>
          <reference field="4" count="1" selected="0">
            <x v="310"/>
          </reference>
          <reference field="5" count="1" selected="0">
            <x v="267"/>
          </reference>
          <reference field="13" count="1">
            <x v="16"/>
          </reference>
        </references>
      </pivotArea>
    </format>
    <format dxfId="8425">
      <pivotArea dataOnly="0" labelOnly="1" outline="0" fieldPosition="0">
        <references count="5">
          <reference field="0" count="1" selected="0">
            <x v="250"/>
          </reference>
          <reference field="3" count="1" selected="0">
            <x v="320"/>
          </reference>
          <reference field="4" count="1" selected="0">
            <x v="311"/>
          </reference>
          <reference field="5" count="1" selected="0">
            <x v="268"/>
          </reference>
          <reference field="13" count="1">
            <x v="38"/>
          </reference>
        </references>
      </pivotArea>
    </format>
    <format dxfId="8424">
      <pivotArea dataOnly="0" labelOnly="1" outline="0" fieldPosition="0">
        <references count="5">
          <reference field="0" count="1" selected="0">
            <x v="251"/>
          </reference>
          <reference field="3" count="1" selected="0">
            <x v="320"/>
          </reference>
          <reference field="4" count="1" selected="0">
            <x v="311"/>
          </reference>
          <reference field="5" count="1" selected="0">
            <x v="317"/>
          </reference>
          <reference field="13" count="1">
            <x v="38"/>
          </reference>
        </references>
      </pivotArea>
    </format>
    <format dxfId="8423">
      <pivotArea dataOnly="0" labelOnly="1" outline="0" fieldPosition="0">
        <references count="5">
          <reference field="0" count="1" selected="0">
            <x v="252"/>
          </reference>
          <reference field="3" count="1" selected="0">
            <x v="322"/>
          </reference>
          <reference field="4" count="1" selected="0">
            <x v="312"/>
          </reference>
          <reference field="5" count="1" selected="0">
            <x v="264"/>
          </reference>
          <reference field="13" count="1">
            <x v="0"/>
          </reference>
        </references>
      </pivotArea>
    </format>
    <format dxfId="8422">
      <pivotArea dataOnly="0" labelOnly="1" outline="0" fieldPosition="0">
        <references count="5">
          <reference field="0" count="1" selected="0">
            <x v="253"/>
          </reference>
          <reference field="3" count="1" selected="0">
            <x v="322"/>
          </reference>
          <reference field="4" count="1" selected="0">
            <x v="312"/>
          </reference>
          <reference field="5" count="1" selected="0">
            <x v="265"/>
          </reference>
          <reference field="13" count="1">
            <x v="0"/>
          </reference>
        </references>
      </pivotArea>
    </format>
    <format dxfId="8421">
      <pivotArea dataOnly="0" labelOnly="1" outline="0" fieldPosition="0">
        <references count="5">
          <reference field="0" count="1" selected="0">
            <x v="254"/>
          </reference>
          <reference field="3" count="1" selected="0">
            <x v="322"/>
          </reference>
          <reference field="4" count="1" selected="0">
            <x v="312"/>
          </reference>
          <reference field="5" count="1" selected="0">
            <x v="266"/>
          </reference>
          <reference field="13" count="1">
            <x v="0"/>
          </reference>
        </references>
      </pivotArea>
    </format>
    <format dxfId="8420">
      <pivotArea dataOnly="0" labelOnly="1" outline="0" fieldPosition="0">
        <references count="5">
          <reference field="0" count="1" selected="0">
            <x v="255"/>
          </reference>
          <reference field="3" count="1" selected="0">
            <x v="321"/>
          </reference>
          <reference field="4" count="1" selected="0">
            <x v="312"/>
          </reference>
          <reference field="5" count="1" selected="0">
            <x v="226"/>
          </reference>
          <reference field="13" count="1">
            <x v="0"/>
          </reference>
        </references>
      </pivotArea>
    </format>
    <format dxfId="8419">
      <pivotArea dataOnly="0" labelOnly="1" outline="0" fieldPosition="0">
        <references count="5">
          <reference field="0" count="1" selected="0">
            <x v="256"/>
          </reference>
          <reference field="3" count="1" selected="0">
            <x v="323"/>
          </reference>
          <reference field="4" count="1" selected="0">
            <x v="313"/>
          </reference>
          <reference field="5" count="1" selected="0">
            <x v="336"/>
          </reference>
          <reference field="13" count="1">
            <x v="9"/>
          </reference>
        </references>
      </pivotArea>
    </format>
    <format dxfId="8418">
      <pivotArea dataOnly="0" labelOnly="1" outline="0" fieldPosition="0">
        <references count="5">
          <reference field="0" count="1" selected="0">
            <x v="258"/>
          </reference>
          <reference field="3" count="1" selected="0">
            <x v="324"/>
          </reference>
          <reference field="4" count="1" selected="0">
            <x v="314"/>
          </reference>
          <reference field="5" count="1" selected="0">
            <x v="327"/>
          </reference>
          <reference field="13" count="1">
            <x v="0"/>
          </reference>
        </references>
      </pivotArea>
    </format>
    <format dxfId="8417">
      <pivotArea dataOnly="0" labelOnly="1" outline="0" fieldPosition="0">
        <references count="5">
          <reference field="0" count="1" selected="0">
            <x v="259"/>
          </reference>
          <reference field="3" count="1" selected="0">
            <x v="324"/>
          </reference>
          <reference field="4" count="1" selected="0">
            <x v="314"/>
          </reference>
          <reference field="5" count="1" selected="0">
            <x v="329"/>
          </reference>
          <reference field="13" count="1">
            <x v="0"/>
          </reference>
        </references>
      </pivotArea>
    </format>
    <format dxfId="8416">
      <pivotArea dataOnly="0" labelOnly="1" outline="0" fieldPosition="0">
        <references count="5">
          <reference field="0" count="1" selected="0">
            <x v="260"/>
          </reference>
          <reference field="3" count="1" selected="0">
            <x v="324"/>
          </reference>
          <reference field="4" count="1" selected="0">
            <x v="314"/>
          </reference>
          <reference field="5" count="1" selected="0">
            <x v="328"/>
          </reference>
          <reference field="13" count="1">
            <x v="0"/>
          </reference>
        </references>
      </pivotArea>
    </format>
    <format dxfId="8415">
      <pivotArea dataOnly="0" labelOnly="1" outline="0" fieldPosition="0">
        <references count="5">
          <reference field="0" count="1" selected="0">
            <x v="261"/>
          </reference>
          <reference field="3" count="1" selected="0">
            <x v="325"/>
          </reference>
          <reference field="4" count="1" selected="0">
            <x v="315"/>
          </reference>
          <reference field="5" count="1" selected="0">
            <x v="227"/>
          </reference>
          <reference field="13" count="1">
            <x v="0"/>
          </reference>
        </references>
      </pivotArea>
    </format>
    <format dxfId="8414">
      <pivotArea dataOnly="0" labelOnly="1" outline="0" fieldPosition="0">
        <references count="5">
          <reference field="0" count="1" selected="0">
            <x v="241"/>
          </reference>
          <reference field="3" count="1" selected="0">
            <x v="326"/>
          </reference>
          <reference field="4" count="1" selected="0">
            <x v="316"/>
          </reference>
          <reference field="5" count="1" selected="0">
            <x v="238"/>
          </reference>
          <reference field="13" count="1">
            <x v="0"/>
          </reference>
        </references>
      </pivotArea>
    </format>
    <format dxfId="8413">
      <pivotArea dataOnly="0" labelOnly="1" outline="0" fieldPosition="0">
        <references count="5">
          <reference field="0" count="1" selected="0">
            <x v="350"/>
          </reference>
          <reference field="3" count="1" selected="0">
            <x v="328"/>
          </reference>
          <reference field="4" count="1" selected="0">
            <x v="318"/>
          </reference>
          <reference field="5" count="1" selected="0">
            <x v="137"/>
          </reference>
          <reference field="13" count="1">
            <x v="0"/>
          </reference>
        </references>
      </pivotArea>
    </format>
    <format dxfId="8412">
      <pivotArea dataOnly="0" labelOnly="1" outline="0" fieldPosition="0">
        <references count="5">
          <reference field="0" count="1" selected="0">
            <x v="257"/>
          </reference>
          <reference field="3" count="1" selected="0">
            <x v="329"/>
          </reference>
          <reference field="4" count="1" selected="0">
            <x v="319"/>
          </reference>
          <reference field="5" count="1" selected="0">
            <x v="170"/>
          </reference>
          <reference field="13" count="1">
            <x v="0"/>
          </reference>
        </references>
      </pivotArea>
    </format>
    <format dxfId="8411">
      <pivotArea dataOnly="0" labelOnly="1" outline="0" fieldPosition="0">
        <references count="5">
          <reference field="0" count="1" selected="0">
            <x v="236"/>
          </reference>
          <reference field="3" count="1" selected="0">
            <x v="330"/>
          </reference>
          <reference field="4" count="1" selected="0">
            <x v="320"/>
          </reference>
          <reference field="5" count="1" selected="0">
            <x v="285"/>
          </reference>
          <reference field="13" count="1">
            <x v="43"/>
          </reference>
        </references>
      </pivotArea>
    </format>
    <format dxfId="8410">
      <pivotArea dataOnly="0" labelOnly="1" outline="0" fieldPosition="0">
        <references count="5">
          <reference field="0" count="1" selected="0">
            <x v="237"/>
          </reference>
          <reference field="3" count="1" selected="0">
            <x v="331"/>
          </reference>
          <reference field="4" count="1" selected="0">
            <x v="321"/>
          </reference>
          <reference field="5" count="1" selected="0">
            <x v="284"/>
          </reference>
          <reference field="13" count="1">
            <x v="43"/>
          </reference>
        </references>
      </pivotArea>
    </format>
    <format dxfId="8409">
      <pivotArea dataOnly="0" labelOnly="1" outline="0" fieldPosition="0">
        <references count="5">
          <reference field="0" count="1" selected="0">
            <x v="238"/>
          </reference>
          <reference field="3" count="1" selected="0">
            <x v="332"/>
          </reference>
          <reference field="4" count="1" selected="0">
            <x v="322"/>
          </reference>
          <reference field="5" count="1" selected="0">
            <x v="283"/>
          </reference>
          <reference field="13" count="1">
            <x v="43"/>
          </reference>
        </references>
      </pivotArea>
    </format>
    <format dxfId="8408">
      <pivotArea dataOnly="0" labelOnly="1" outline="0" fieldPosition="0">
        <references count="5">
          <reference field="0" count="1" selected="0">
            <x v="239"/>
          </reference>
          <reference field="3" count="1" selected="0">
            <x v="333"/>
          </reference>
          <reference field="4" count="1" selected="0">
            <x v="323"/>
          </reference>
          <reference field="5" count="1" selected="0">
            <x v="274"/>
          </reference>
          <reference field="13" count="1">
            <x v="43"/>
          </reference>
        </references>
      </pivotArea>
    </format>
    <format dxfId="8407">
      <pivotArea dataOnly="0" labelOnly="1" outline="0" fieldPosition="0">
        <references count="5">
          <reference field="0" count="1" selected="0">
            <x v="195"/>
          </reference>
          <reference field="3" count="1" selected="0">
            <x v="334"/>
          </reference>
          <reference field="4" count="1" selected="0">
            <x v="324"/>
          </reference>
          <reference field="5" count="1" selected="0">
            <x v="281"/>
          </reference>
          <reference field="13" count="1">
            <x v="29"/>
          </reference>
        </references>
      </pivotArea>
    </format>
    <format dxfId="8406">
      <pivotArea dataOnly="0" labelOnly="1" outline="0" fieldPosition="0">
        <references count="5">
          <reference field="0" count="1" selected="0">
            <x v="196"/>
          </reference>
          <reference field="3" count="1" selected="0">
            <x v="335"/>
          </reference>
          <reference field="4" count="1" selected="0">
            <x v="325"/>
          </reference>
          <reference field="5" count="1" selected="0">
            <x v="280"/>
          </reference>
          <reference field="13" count="1">
            <x v="29"/>
          </reference>
        </references>
      </pivotArea>
    </format>
    <format dxfId="8405">
      <pivotArea dataOnly="0" labelOnly="1" outline="0" fieldPosition="0">
        <references count="5">
          <reference field="0" count="1" selected="0">
            <x v="197"/>
          </reference>
          <reference field="3" count="1" selected="0">
            <x v="336"/>
          </reference>
          <reference field="4" count="1" selected="0">
            <x v="326"/>
          </reference>
          <reference field="5" count="1" selected="0">
            <x v="279"/>
          </reference>
          <reference field="13" count="1">
            <x v="29"/>
          </reference>
        </references>
      </pivotArea>
    </format>
    <format dxfId="8404">
      <pivotArea dataOnly="0" labelOnly="1" outline="0" fieldPosition="0">
        <references count="5">
          <reference field="0" count="1" selected="0">
            <x v="413"/>
          </reference>
          <reference field="3" count="1" selected="0">
            <x v="337"/>
          </reference>
          <reference field="4" count="1" selected="0">
            <x v="327"/>
          </reference>
          <reference field="5" count="1" selected="0">
            <x v="6"/>
          </reference>
          <reference field="13" count="1">
            <x v="0"/>
          </reference>
        </references>
      </pivotArea>
    </format>
    <format dxfId="8403">
      <pivotArea dataOnly="0" labelOnly="1" outline="0" fieldPosition="0">
        <references count="5">
          <reference field="0" count="1" selected="0">
            <x v="414"/>
          </reference>
          <reference field="3" count="1" selected="0">
            <x v="337"/>
          </reference>
          <reference field="4" count="1" selected="0">
            <x v="327"/>
          </reference>
          <reference field="5" count="1" selected="0">
            <x v="7"/>
          </reference>
          <reference field="13" count="1">
            <x v="0"/>
          </reference>
        </references>
      </pivotArea>
    </format>
    <format dxfId="8402">
      <pivotArea dataOnly="0" labelOnly="1" outline="0" fieldPosition="0">
        <references count="5">
          <reference field="0" count="1" selected="0">
            <x v="391"/>
          </reference>
          <reference field="3" count="1" selected="0">
            <x v="338"/>
          </reference>
          <reference field="4" count="1" selected="0">
            <x v="328"/>
          </reference>
          <reference field="5" count="1" selected="0">
            <x v="101"/>
          </reference>
          <reference field="13" count="1">
            <x v="0"/>
          </reference>
        </references>
      </pivotArea>
    </format>
    <format dxfId="8401">
      <pivotArea dataOnly="0" labelOnly="1" outline="0" fieldPosition="0">
        <references count="5">
          <reference field="0" count="1" selected="0">
            <x v="392"/>
          </reference>
          <reference field="3" count="1" selected="0">
            <x v="338"/>
          </reference>
          <reference field="4" count="1" selected="0">
            <x v="328"/>
          </reference>
          <reference field="5" count="1" selected="0">
            <x v="102"/>
          </reference>
          <reference field="13" count="1">
            <x v="0"/>
          </reference>
        </references>
      </pivotArea>
    </format>
    <format dxfId="8400">
      <pivotArea dataOnly="0" labelOnly="1" outline="0" fieldPosition="0">
        <references count="5">
          <reference field="0" count="1" selected="0">
            <x v="393"/>
          </reference>
          <reference field="3" count="1" selected="0">
            <x v="338"/>
          </reference>
          <reference field="4" count="1" selected="0">
            <x v="328"/>
          </reference>
          <reference field="5" count="1" selected="0">
            <x v="103"/>
          </reference>
          <reference field="13" count="1">
            <x v="0"/>
          </reference>
        </references>
      </pivotArea>
    </format>
    <format dxfId="8399">
      <pivotArea dataOnly="0" labelOnly="1" outline="0" fieldPosition="0">
        <references count="5">
          <reference field="0" count="1" selected="0">
            <x v="394"/>
          </reference>
          <reference field="3" count="1" selected="0">
            <x v="338"/>
          </reference>
          <reference field="4" count="1" selected="0">
            <x v="328"/>
          </reference>
          <reference field="5" count="1" selected="0">
            <x v="106"/>
          </reference>
          <reference field="13" count="1">
            <x v="0"/>
          </reference>
        </references>
      </pivotArea>
    </format>
    <format dxfId="8398">
      <pivotArea dataOnly="0" labelOnly="1" outline="0" fieldPosition="0">
        <references count="5">
          <reference field="0" count="1" selected="0">
            <x v="395"/>
          </reference>
          <reference field="3" count="1" selected="0">
            <x v="338"/>
          </reference>
          <reference field="4" count="1" selected="0">
            <x v="328"/>
          </reference>
          <reference field="5" count="1" selected="0">
            <x v="107"/>
          </reference>
          <reference field="13" count="1">
            <x v="0"/>
          </reference>
        </references>
      </pivotArea>
    </format>
    <format dxfId="8397">
      <pivotArea dataOnly="0" labelOnly="1" outline="0" fieldPosition="0">
        <references count="5">
          <reference field="0" count="1" selected="0">
            <x v="396"/>
          </reference>
          <reference field="3" count="1" selected="0">
            <x v="338"/>
          </reference>
          <reference field="4" count="1" selected="0">
            <x v="328"/>
          </reference>
          <reference field="5" count="1" selected="0">
            <x v="108"/>
          </reference>
          <reference field="13" count="1">
            <x v="0"/>
          </reference>
        </references>
      </pivotArea>
    </format>
    <format dxfId="8396">
      <pivotArea dataOnly="0" labelOnly="1" outline="0" fieldPosition="0">
        <references count="5">
          <reference field="0" count="1" selected="0">
            <x v="415"/>
          </reference>
          <reference field="3" count="1" selected="0">
            <x v="339"/>
          </reference>
          <reference field="4" count="1" selected="0">
            <x v="329"/>
          </reference>
          <reference field="5" count="1" selected="0">
            <x v="5"/>
          </reference>
          <reference field="13" count="1">
            <x v="0"/>
          </reference>
        </references>
      </pivotArea>
    </format>
    <format dxfId="8395">
      <pivotArea dataOnly="0" labelOnly="1" outline="0" fieldPosition="0">
        <references count="5">
          <reference field="0" count="1" selected="0">
            <x v="397"/>
          </reference>
          <reference field="3" count="1" selected="0">
            <x v="340"/>
          </reference>
          <reference field="4" count="1" selected="0">
            <x v="330"/>
          </reference>
          <reference field="5" count="1" selected="0">
            <x v="97"/>
          </reference>
          <reference field="13" count="1">
            <x v="0"/>
          </reference>
        </references>
      </pivotArea>
    </format>
    <format dxfId="8394">
      <pivotArea dataOnly="0" labelOnly="1" outline="0" fieldPosition="0">
        <references count="5">
          <reference field="0" count="1" selected="0">
            <x v="398"/>
          </reference>
          <reference field="3" count="1" selected="0">
            <x v="340"/>
          </reference>
          <reference field="4" count="1" selected="0">
            <x v="330"/>
          </reference>
          <reference field="5" count="1" selected="0">
            <x v="98"/>
          </reference>
          <reference field="13" count="1">
            <x v="0"/>
          </reference>
        </references>
      </pivotArea>
    </format>
    <format dxfId="8393">
      <pivotArea dataOnly="0" labelOnly="1" outline="0" fieldPosition="0">
        <references count="5">
          <reference field="0" count="1" selected="0">
            <x v="399"/>
          </reference>
          <reference field="3" count="1" selected="0">
            <x v="340"/>
          </reference>
          <reference field="4" count="1" selected="0">
            <x v="330"/>
          </reference>
          <reference field="5" count="1" selected="0">
            <x v="99"/>
          </reference>
          <reference field="13" count="1">
            <x v="0"/>
          </reference>
        </references>
      </pivotArea>
    </format>
    <format dxfId="8392">
      <pivotArea dataOnly="0" labelOnly="1" outline="0" fieldPosition="0">
        <references count="5">
          <reference field="0" count="1" selected="0">
            <x v="400"/>
          </reference>
          <reference field="3" count="1" selected="0">
            <x v="340"/>
          </reference>
          <reference field="4" count="1" selected="0">
            <x v="330"/>
          </reference>
          <reference field="5" count="1" selected="0">
            <x v="100"/>
          </reference>
          <reference field="13" count="1">
            <x v="0"/>
          </reference>
        </references>
      </pivotArea>
    </format>
    <format dxfId="8391">
      <pivotArea dataOnly="0" labelOnly="1" outline="0" fieldPosition="0">
        <references count="5">
          <reference field="0" count="1" selected="0">
            <x v="401"/>
          </reference>
          <reference field="3" count="1" selected="0">
            <x v="340"/>
          </reference>
          <reference field="4" count="1" selected="0">
            <x v="330"/>
          </reference>
          <reference field="5" count="1" selected="0">
            <x v="104"/>
          </reference>
          <reference field="13" count="1">
            <x v="0"/>
          </reference>
        </references>
      </pivotArea>
    </format>
    <format dxfId="8390">
      <pivotArea dataOnly="0" labelOnly="1" outline="0" fieldPosition="0">
        <references count="5">
          <reference field="0" count="1" selected="0">
            <x v="402"/>
          </reference>
          <reference field="3" count="1" selected="0">
            <x v="340"/>
          </reference>
          <reference field="4" count="1" selected="0">
            <x v="330"/>
          </reference>
          <reference field="5" count="1" selected="0">
            <x v="105"/>
          </reference>
          <reference field="13" count="1">
            <x v="0"/>
          </reference>
        </references>
      </pivotArea>
    </format>
    <format dxfId="8389">
      <pivotArea dataOnly="0" labelOnly="1" outline="0" fieldPosition="0">
        <references count="5">
          <reference field="0" count="1" selected="0">
            <x v="190"/>
          </reference>
          <reference field="3" count="1" selected="0">
            <x v="341"/>
          </reference>
          <reference field="4" count="1" selected="0">
            <x v="331"/>
          </reference>
          <reference field="5" count="1" selected="0">
            <x v="3"/>
          </reference>
          <reference field="13" count="1">
            <x v="40"/>
          </reference>
        </references>
      </pivotArea>
    </format>
    <format dxfId="8388">
      <pivotArea dataOnly="0" labelOnly="1" outline="0" fieldPosition="0">
        <references count="5">
          <reference field="0" count="1" selected="0">
            <x v="191"/>
          </reference>
          <reference field="3" count="1" selected="0">
            <x v="342"/>
          </reference>
          <reference field="4" count="1" selected="0">
            <x v="332"/>
          </reference>
          <reference field="5" count="1" selected="0">
            <x v="2"/>
          </reference>
          <reference field="13" count="1">
            <x v="40"/>
          </reference>
        </references>
      </pivotArea>
    </format>
    <format dxfId="8387">
      <pivotArea dataOnly="0" labelOnly="1" outline="0" fieldPosition="0">
        <references count="5">
          <reference field="0" count="1" selected="0">
            <x v="192"/>
          </reference>
          <reference field="3" count="1" selected="0">
            <x v="343"/>
          </reference>
          <reference field="4" count="1" selected="0">
            <x v="333"/>
          </reference>
          <reference field="5" count="1" selected="0">
            <x v="0"/>
          </reference>
          <reference field="13" count="1">
            <x v="40"/>
          </reference>
        </references>
      </pivotArea>
    </format>
    <format dxfId="8386">
      <pivotArea dataOnly="0" labelOnly="1" outline="0" fieldPosition="0">
        <references count="5">
          <reference field="0" count="1" selected="0">
            <x v="193"/>
          </reference>
          <reference field="3" count="1" selected="0">
            <x v="344"/>
          </reference>
          <reference field="4" count="1" selected="0">
            <x v="334"/>
          </reference>
          <reference field="5" count="1" selected="0">
            <x v="1"/>
          </reference>
          <reference field="13" count="1">
            <x v="40"/>
          </reference>
        </references>
      </pivotArea>
    </format>
    <format dxfId="8385">
      <pivotArea dataOnly="0" labelOnly="1" outline="0" fieldPosition="0">
        <references count="5">
          <reference field="0" count="1" selected="0">
            <x v="194"/>
          </reference>
          <reference field="3" count="1" selected="0">
            <x v="345"/>
          </reference>
          <reference field="4" count="1" selected="0">
            <x v="335"/>
          </reference>
          <reference field="5" count="1" selected="0">
            <x v="4"/>
          </reference>
          <reference field="13" count="1">
            <x v="40"/>
          </reference>
        </references>
      </pivotArea>
    </format>
    <format dxfId="8384">
      <pivotArea dataOnly="0" labelOnly="1" outline="0" fieldPosition="0">
        <references count="5">
          <reference field="0" count="1" selected="0">
            <x v="59"/>
          </reference>
          <reference field="3" count="1" selected="0">
            <x v="346"/>
          </reference>
          <reference field="4" count="1" selected="0">
            <x v="336"/>
          </reference>
          <reference field="5" count="1" selected="0">
            <x v="319"/>
          </reference>
          <reference field="13" count="1">
            <x v="16"/>
          </reference>
        </references>
      </pivotArea>
    </format>
    <format dxfId="8383">
      <pivotArea dataOnly="0" labelOnly="1" outline="0" fieldPosition="0">
        <references count="5">
          <reference field="0" count="1" selected="0">
            <x v="60"/>
          </reference>
          <reference field="3" count="1" selected="0">
            <x v="346"/>
          </reference>
          <reference field="4" count="1" selected="0">
            <x v="336"/>
          </reference>
          <reference field="5" count="1" selected="0">
            <x v="318"/>
          </reference>
          <reference field="13" count="1">
            <x v="16"/>
          </reference>
        </references>
      </pivotArea>
    </format>
    <format dxfId="8382">
      <pivotArea dataOnly="0" labelOnly="1" outline="0" fieldPosition="0">
        <references count="5">
          <reference field="0" count="1" selected="0">
            <x v="74"/>
          </reference>
          <reference field="3" count="1" selected="0">
            <x v="347"/>
          </reference>
          <reference field="4" count="1" selected="0">
            <x v="336"/>
          </reference>
          <reference field="5" count="1" selected="0">
            <x v="320"/>
          </reference>
          <reference field="13" count="1">
            <x v="0"/>
          </reference>
        </references>
      </pivotArea>
    </format>
    <format dxfId="8381">
      <pivotArea dataOnly="0" labelOnly="1" outline="0" fieldPosition="0">
        <references count="5">
          <reference field="0" count="1" selected="0">
            <x v="230"/>
          </reference>
          <reference field="3" count="1" selected="0">
            <x v="348"/>
          </reference>
          <reference field="4" count="1" selected="0">
            <x v="337"/>
          </reference>
          <reference field="5" count="1" selected="0">
            <x v="131"/>
          </reference>
          <reference field="13" count="1">
            <x v="43"/>
          </reference>
        </references>
      </pivotArea>
    </format>
    <format dxfId="8380">
      <pivotArea dataOnly="0" labelOnly="1" outline="0" fieldPosition="0">
        <references count="5">
          <reference field="0" count="1" selected="0">
            <x v="231"/>
          </reference>
          <reference field="3" count="1" selected="0">
            <x v="349"/>
          </reference>
          <reference field="4" count="1" selected="0">
            <x v="338"/>
          </reference>
          <reference field="5" count="1" selected="0">
            <x v="132"/>
          </reference>
          <reference field="13" count="1">
            <x v="43"/>
          </reference>
        </references>
      </pivotArea>
    </format>
    <format dxfId="8379">
      <pivotArea dataOnly="0" labelOnly="1" outline="0" fieldPosition="0">
        <references count="5">
          <reference field="0" count="1" selected="0">
            <x v="240"/>
          </reference>
          <reference field="3" count="1" selected="0">
            <x v="350"/>
          </reference>
          <reference field="4" count="1" selected="0">
            <x v="339"/>
          </reference>
          <reference field="5" count="1" selected="0">
            <x v="130"/>
          </reference>
          <reference field="13" count="1">
            <x v="43"/>
          </reference>
        </references>
      </pivotArea>
    </format>
    <format dxfId="8378">
      <pivotArea dataOnly="0" labelOnly="1" outline="0" fieldPosition="0">
        <references count="5">
          <reference field="0" count="1" selected="0">
            <x v="207"/>
          </reference>
          <reference field="3" count="1" selected="0">
            <x v="351"/>
          </reference>
          <reference field="4" count="1" selected="0">
            <x v="340"/>
          </reference>
          <reference field="5" count="1" selected="0">
            <x v="260"/>
          </reference>
          <reference field="13" count="1">
            <x v="15"/>
          </reference>
        </references>
      </pivotArea>
    </format>
    <format dxfId="8377">
      <pivotArea dataOnly="0" labelOnly="1" outline="0" fieldPosition="0">
        <references count="5">
          <reference field="0" count="1" selected="0">
            <x v="119"/>
          </reference>
          <reference field="3" count="1" selected="0">
            <x v="352"/>
          </reference>
          <reference field="4" count="1" selected="0">
            <x v="341"/>
          </reference>
          <reference field="5" count="1" selected="0">
            <x v="259"/>
          </reference>
          <reference field="13" count="1">
            <x v="6"/>
          </reference>
        </references>
      </pivotArea>
    </format>
    <format dxfId="8376">
      <pivotArea dataOnly="0" labelOnly="1" outline="0" fieldPosition="0">
        <references count="5">
          <reference field="0" count="1" selected="0">
            <x v="233"/>
          </reference>
          <reference field="3" count="1" selected="0">
            <x v="353"/>
          </reference>
          <reference field="4" count="1" selected="0">
            <x v="342"/>
          </reference>
          <reference field="5" count="1" selected="0">
            <x v="269"/>
          </reference>
          <reference field="13" count="1">
            <x v="44"/>
          </reference>
        </references>
      </pivotArea>
    </format>
    <format dxfId="8375">
      <pivotArea dataOnly="0" labelOnly="1" outline="0" fieldPosition="0">
        <references count="5">
          <reference field="0" count="1" selected="0">
            <x v="2"/>
          </reference>
          <reference field="3" count="1" selected="0">
            <x v="354"/>
          </reference>
          <reference field="4" count="1" selected="0">
            <x v="343"/>
          </reference>
          <reference field="5" count="1" selected="0">
            <x v="302"/>
          </reference>
          <reference field="13" count="1">
            <x v="43"/>
          </reference>
        </references>
      </pivotArea>
    </format>
    <format dxfId="8374">
      <pivotArea dataOnly="0" labelOnly="1" outline="0" fieldPosition="0">
        <references count="5">
          <reference field="0" count="1" selected="0">
            <x v="3"/>
          </reference>
          <reference field="3" count="1" selected="0">
            <x v="355"/>
          </reference>
          <reference field="4" count="1" selected="0">
            <x v="344"/>
          </reference>
          <reference field="5" count="1" selected="0">
            <x v="315"/>
          </reference>
          <reference field="13" count="1">
            <x v="43"/>
          </reference>
        </references>
      </pivotArea>
    </format>
    <format dxfId="8373">
      <pivotArea dataOnly="0" labelOnly="1" outline="0" fieldPosition="0">
        <references count="5">
          <reference field="0" count="1" selected="0">
            <x v="4"/>
          </reference>
          <reference field="3" count="1" selected="0">
            <x v="356"/>
          </reference>
          <reference field="4" count="1" selected="0">
            <x v="345"/>
          </reference>
          <reference field="5" count="1" selected="0">
            <x v="300"/>
          </reference>
          <reference field="13" count="1">
            <x v="43"/>
          </reference>
        </references>
      </pivotArea>
    </format>
    <format dxfId="8372">
      <pivotArea dataOnly="0" labelOnly="1" outline="0" fieldPosition="0">
        <references count="5">
          <reference field="0" count="1" selected="0">
            <x v="5"/>
          </reference>
          <reference field="3" count="1" selected="0">
            <x v="357"/>
          </reference>
          <reference field="4" count="1" selected="0">
            <x v="346"/>
          </reference>
          <reference field="5" count="1" selected="0">
            <x v="303"/>
          </reference>
          <reference field="13" count="1">
            <x v="43"/>
          </reference>
        </references>
      </pivotArea>
    </format>
    <format dxfId="8371">
      <pivotArea dataOnly="0" labelOnly="1" outline="0" fieldPosition="0">
        <references count="5">
          <reference field="0" count="1" selected="0">
            <x v="6"/>
          </reference>
          <reference field="3" count="1" selected="0">
            <x v="358"/>
          </reference>
          <reference field="4" count="1" selected="0">
            <x v="347"/>
          </reference>
          <reference field="5" count="1" selected="0">
            <x v="304"/>
          </reference>
          <reference field="13" count="1">
            <x v="43"/>
          </reference>
        </references>
      </pivotArea>
    </format>
    <format dxfId="8370">
      <pivotArea dataOnly="0" labelOnly="1" outline="0" fieldPosition="0">
        <references count="5">
          <reference field="0" count="1" selected="0">
            <x v="7"/>
          </reference>
          <reference field="3" count="1" selected="0">
            <x v="359"/>
          </reference>
          <reference field="4" count="1" selected="0">
            <x v="348"/>
          </reference>
          <reference field="5" count="1" selected="0">
            <x v="296"/>
          </reference>
          <reference field="13" count="1">
            <x v="43"/>
          </reference>
        </references>
      </pivotArea>
    </format>
    <format dxfId="8369">
      <pivotArea dataOnly="0" labelOnly="1" outline="0" fieldPosition="0">
        <references count="5">
          <reference field="0" count="1" selected="0">
            <x v="8"/>
          </reference>
          <reference field="3" count="1" selected="0">
            <x v="360"/>
          </reference>
          <reference field="4" count="1" selected="0">
            <x v="349"/>
          </reference>
          <reference field="5" count="1" selected="0">
            <x v="301"/>
          </reference>
          <reference field="13" count="1">
            <x v="43"/>
          </reference>
        </references>
      </pivotArea>
    </format>
    <format dxfId="8368">
      <pivotArea dataOnly="0" labelOnly="1" outline="0" fieldPosition="0">
        <references count="5">
          <reference field="0" count="1" selected="0">
            <x v="9"/>
          </reference>
          <reference field="3" count="1" selected="0">
            <x v="361"/>
          </reference>
          <reference field="4" count="1" selected="0">
            <x v="350"/>
          </reference>
          <reference field="5" count="1" selected="0">
            <x v="301"/>
          </reference>
          <reference field="13" count="1">
            <x v="43"/>
          </reference>
        </references>
      </pivotArea>
    </format>
    <format dxfId="8367">
      <pivotArea dataOnly="0" labelOnly="1" outline="0" fieldPosition="0">
        <references count="5">
          <reference field="0" count="1" selected="0">
            <x v="10"/>
          </reference>
          <reference field="3" count="1" selected="0">
            <x v="362"/>
          </reference>
          <reference field="4" count="1" selected="0">
            <x v="351"/>
          </reference>
          <reference field="5" count="1" selected="0">
            <x v="298"/>
          </reference>
          <reference field="13" count="1">
            <x v="43"/>
          </reference>
        </references>
      </pivotArea>
    </format>
    <format dxfId="8366">
      <pivotArea dataOnly="0" labelOnly="1" outline="0" fieldPosition="0">
        <references count="5">
          <reference field="0" count="1" selected="0">
            <x v="11"/>
          </reference>
          <reference field="3" count="1" selected="0">
            <x v="363"/>
          </reference>
          <reference field="4" count="1" selected="0">
            <x v="352"/>
          </reference>
          <reference field="5" count="1" selected="0">
            <x v="294"/>
          </reference>
          <reference field="13" count="1">
            <x v="43"/>
          </reference>
        </references>
      </pivotArea>
    </format>
    <format dxfId="8365">
      <pivotArea dataOnly="0" labelOnly="1" outline="0" fieldPosition="0">
        <references count="5">
          <reference field="0" count="1" selected="0">
            <x v="12"/>
          </reference>
          <reference field="3" count="1" selected="0">
            <x v="364"/>
          </reference>
          <reference field="4" count="1" selected="0">
            <x v="353"/>
          </reference>
          <reference field="5" count="1" selected="0">
            <x v="305"/>
          </reference>
          <reference field="13" count="1">
            <x v="43"/>
          </reference>
        </references>
      </pivotArea>
    </format>
    <format dxfId="8364">
      <pivotArea dataOnly="0" labelOnly="1" outline="0" fieldPosition="0">
        <references count="5">
          <reference field="0" count="1" selected="0">
            <x v="13"/>
          </reference>
          <reference field="3" count="1" selected="0">
            <x v="365"/>
          </reference>
          <reference field="4" count="1" selected="0">
            <x v="354"/>
          </reference>
          <reference field="5" count="1" selected="0">
            <x v="305"/>
          </reference>
          <reference field="13" count="1">
            <x v="43"/>
          </reference>
        </references>
      </pivotArea>
    </format>
    <format dxfId="8363">
      <pivotArea dataOnly="0" labelOnly="1" outline="0" fieldPosition="0">
        <references count="5">
          <reference field="0" count="1" selected="0">
            <x v="14"/>
          </reference>
          <reference field="3" count="1" selected="0">
            <x v="366"/>
          </reference>
          <reference field="4" count="1" selected="0">
            <x v="355"/>
          </reference>
          <reference field="5" count="1" selected="0">
            <x v="293"/>
          </reference>
          <reference field="13" count="1">
            <x v="43"/>
          </reference>
        </references>
      </pivotArea>
    </format>
    <format dxfId="8362">
      <pivotArea dataOnly="0" labelOnly="1" outline="0" fieldPosition="0">
        <references count="5">
          <reference field="0" count="1" selected="0">
            <x v="15"/>
          </reference>
          <reference field="3" count="1" selected="0">
            <x v="367"/>
          </reference>
          <reference field="4" count="1" selected="0">
            <x v="356"/>
          </reference>
          <reference field="5" count="1" selected="0">
            <x v="293"/>
          </reference>
          <reference field="13" count="1">
            <x v="43"/>
          </reference>
        </references>
      </pivotArea>
    </format>
    <format dxfId="8361">
      <pivotArea dataOnly="0" labelOnly="1" outline="0" fieldPosition="0">
        <references count="5">
          <reference field="0" count="1" selected="0">
            <x v="16"/>
          </reference>
          <reference field="3" count="1" selected="0">
            <x v="368"/>
          </reference>
          <reference field="4" count="1" selected="0">
            <x v="357"/>
          </reference>
          <reference field="5" count="1" selected="0">
            <x v="293"/>
          </reference>
          <reference field="13" count="1">
            <x v="43"/>
          </reference>
        </references>
      </pivotArea>
    </format>
    <format dxfId="8360">
      <pivotArea dataOnly="0" labelOnly="1" outline="0" fieldPosition="0">
        <references count="5">
          <reference field="0" count="1" selected="0">
            <x v="17"/>
          </reference>
          <reference field="3" count="1" selected="0">
            <x v="369"/>
          </reference>
          <reference field="4" count="1" selected="0">
            <x v="358"/>
          </reference>
          <reference field="5" count="1" selected="0">
            <x v="297"/>
          </reference>
          <reference field="13" count="1">
            <x v="43"/>
          </reference>
        </references>
      </pivotArea>
    </format>
    <format dxfId="8359">
      <pivotArea dataOnly="0" labelOnly="1" outline="0" fieldPosition="0">
        <references count="5">
          <reference field="0" count="1" selected="0">
            <x v="18"/>
          </reference>
          <reference field="3" count="1" selected="0">
            <x v="370"/>
          </reference>
          <reference field="4" count="1" selected="0">
            <x v="359"/>
          </reference>
          <reference field="5" count="1" selected="0">
            <x v="299"/>
          </reference>
          <reference field="13" count="1">
            <x v="43"/>
          </reference>
        </references>
      </pivotArea>
    </format>
    <format dxfId="8358">
      <pivotArea dataOnly="0" labelOnly="1" outline="0" fieldPosition="0">
        <references count="5">
          <reference field="0" count="1" selected="0">
            <x v="19"/>
          </reference>
          <reference field="3" count="1" selected="0">
            <x v="371"/>
          </reference>
          <reference field="4" count="1" selected="0">
            <x v="360"/>
          </reference>
          <reference field="5" count="1" selected="0">
            <x v="295"/>
          </reference>
          <reference field="13" count="1">
            <x v="43"/>
          </reference>
        </references>
      </pivotArea>
    </format>
    <format dxfId="8357">
      <pivotArea dataOnly="0" labelOnly="1" outline="0" fieldPosition="0">
        <references count="5">
          <reference field="0" count="1" selected="0">
            <x v="403"/>
          </reference>
          <reference field="3" count="1" selected="0">
            <x v="372"/>
          </reference>
          <reference field="4" count="1" selected="0">
            <x v="361"/>
          </reference>
          <reference field="5" count="1" selected="0">
            <x v="237"/>
          </reference>
          <reference field="13" count="1">
            <x v="0"/>
          </reference>
        </references>
      </pivotArea>
    </format>
    <format dxfId="8356">
      <pivotArea dataOnly="0" labelOnly="1" outline="0" fieldPosition="0">
        <references count="5">
          <reference field="0" count="1" selected="0">
            <x v="404"/>
          </reference>
          <reference field="3" count="1" selected="0">
            <x v="373"/>
          </reference>
          <reference field="4" count="1" selected="0">
            <x v="362"/>
          </reference>
          <reference field="5" count="1" selected="0">
            <x v="221"/>
          </reference>
          <reference field="13" count="1">
            <x v="0"/>
          </reference>
        </references>
      </pivotArea>
    </format>
    <format dxfId="8355">
      <pivotArea dataOnly="0" labelOnly="1" outline="0" fieldPosition="0">
        <references count="5">
          <reference field="0" count="1" selected="0">
            <x v="405"/>
          </reference>
          <reference field="3" count="1" selected="0">
            <x v="374"/>
          </reference>
          <reference field="4" count="1" selected="0">
            <x v="363"/>
          </reference>
          <reference field="5" count="1" selected="0">
            <x v="228"/>
          </reference>
          <reference field="13" count="1">
            <x v="0"/>
          </reference>
        </references>
      </pivotArea>
    </format>
    <format dxfId="8354">
      <pivotArea dataOnly="0" labelOnly="1" outline="0" fieldPosition="0">
        <references count="5">
          <reference field="0" count="1" selected="0">
            <x v="406"/>
          </reference>
          <reference field="3" count="1" selected="0">
            <x v="375"/>
          </reference>
          <reference field="4" count="1" selected="0">
            <x v="364"/>
          </reference>
          <reference field="5" count="1" selected="0">
            <x v="337"/>
          </reference>
          <reference field="13" count="1">
            <x v="0"/>
          </reference>
        </references>
      </pivotArea>
    </format>
    <format dxfId="8353">
      <pivotArea dataOnly="0" labelOnly="1" outline="0" fieldPosition="0">
        <references count="5">
          <reference field="0" count="1" selected="0">
            <x v="407"/>
          </reference>
          <reference field="3" count="1" selected="0">
            <x v="376"/>
          </reference>
          <reference field="4" count="1" selected="0">
            <x v="365"/>
          </reference>
          <reference field="5" count="1" selected="0">
            <x v="8"/>
          </reference>
          <reference field="13" count="1">
            <x v="0"/>
          </reference>
        </references>
      </pivotArea>
    </format>
    <format dxfId="8352">
      <pivotArea dataOnly="0" labelOnly="1" outline="0" fieldPosition="0">
        <references count="5">
          <reference field="0" count="1" selected="0">
            <x v="408"/>
          </reference>
          <reference field="3" count="1" selected="0">
            <x v="376"/>
          </reference>
          <reference field="4" count="1" selected="0">
            <x v="365"/>
          </reference>
          <reference field="5" count="1" selected="0">
            <x v="9"/>
          </reference>
          <reference field="13" count="1">
            <x v="0"/>
          </reference>
        </references>
      </pivotArea>
    </format>
    <format dxfId="8351">
      <pivotArea dataOnly="0" labelOnly="1" outline="0" fieldPosition="0">
        <references count="5">
          <reference field="0" count="1" selected="0">
            <x v="409"/>
          </reference>
          <reference field="3" count="1" selected="0">
            <x v="377"/>
          </reference>
          <reference field="4" count="1" selected="0">
            <x v="366"/>
          </reference>
          <reference field="5" count="1" selected="0">
            <x v="253"/>
          </reference>
          <reference field="13" count="1">
            <x v="0"/>
          </reference>
        </references>
      </pivotArea>
    </format>
    <format dxfId="8350">
      <pivotArea dataOnly="0" labelOnly="1" outline="0" fieldPosition="0">
        <references count="5">
          <reference field="0" count="1" selected="0">
            <x v="410"/>
          </reference>
          <reference field="3" count="1" selected="0">
            <x v="377"/>
          </reference>
          <reference field="4" count="1" selected="0">
            <x v="366"/>
          </reference>
          <reference field="5" count="1" selected="0">
            <x v="254"/>
          </reference>
          <reference field="13" count="1">
            <x v="0"/>
          </reference>
        </references>
      </pivotArea>
    </format>
    <format dxfId="8349">
      <pivotArea dataOnly="0" labelOnly="1" outline="0" fieldPosition="0">
        <references count="5">
          <reference field="0" count="1" selected="0">
            <x v="411"/>
          </reference>
          <reference field="3" count="1" selected="0">
            <x v="377"/>
          </reference>
          <reference field="4" count="1" selected="0">
            <x v="366"/>
          </reference>
          <reference field="5" count="1" selected="0">
            <x v="255"/>
          </reference>
          <reference field="13" count="1">
            <x v="0"/>
          </reference>
        </references>
      </pivotArea>
    </format>
    <format dxfId="8348">
      <pivotArea dataOnly="0" labelOnly="1" outline="0" fieldPosition="0">
        <references count="5">
          <reference field="0" count="1" selected="0">
            <x v="412"/>
          </reference>
          <reference field="3" count="1" selected="0">
            <x v="377"/>
          </reference>
          <reference field="4" count="1" selected="0">
            <x v="366"/>
          </reference>
          <reference field="5" count="1" selected="0">
            <x v="256"/>
          </reference>
          <reference field="13" count="1">
            <x v="0"/>
          </reference>
        </references>
      </pivotArea>
    </format>
    <format dxfId="8347">
      <pivotArea dataOnly="0" labelOnly="1" outline="0" fieldPosition="0">
        <references count="5">
          <reference field="0" count="1" selected="0">
            <x v="189"/>
          </reference>
          <reference field="3" count="1" selected="0">
            <x v="378"/>
          </reference>
          <reference field="4" count="1" selected="0">
            <x v="367"/>
          </reference>
          <reference field="5" count="1" selected="0">
            <x v="225"/>
          </reference>
          <reference field="13" count="1">
            <x v="28"/>
          </reference>
        </references>
      </pivotArea>
    </format>
    <format dxfId="8346">
      <pivotArea dataOnly="0" labelOnly="1" outline="0" fieldPosition="0">
        <references count="5">
          <reference field="0" count="1" selected="0">
            <x v="416"/>
          </reference>
          <reference field="3" count="1" selected="0">
            <x v="379"/>
          </reference>
          <reference field="4" count="1" selected="0">
            <x v="368"/>
          </reference>
          <reference field="5" count="1" selected="0">
            <x v="273"/>
          </reference>
          <reference field="13" count="1">
            <x v="0"/>
          </reference>
        </references>
      </pivotArea>
    </format>
    <format dxfId="8345">
      <pivotArea dataOnly="0" labelOnly="1" outline="0" fieldPosition="0">
        <references count="5">
          <reference field="0" count="1" selected="0">
            <x v="417"/>
          </reference>
          <reference field="3" count="1" selected="0">
            <x v="380"/>
          </reference>
          <reference field="4" count="1" selected="0">
            <x v="369"/>
          </reference>
          <reference field="5" count="1" selected="0">
            <x v="113"/>
          </reference>
          <reference field="13" count="1">
            <x v="0"/>
          </reference>
        </references>
      </pivotArea>
    </format>
    <format dxfId="8344">
      <pivotArea dataOnly="0" labelOnly="1" outline="0" fieldPosition="0">
        <references count="5">
          <reference field="0" count="1" selected="0">
            <x v="418"/>
          </reference>
          <reference field="3" count="1" selected="0">
            <x v="380"/>
          </reference>
          <reference field="4" count="1" selected="0">
            <x v="369"/>
          </reference>
          <reference field="5" count="1" selected="0">
            <x v="114"/>
          </reference>
          <reference field="13" count="1">
            <x v="0"/>
          </reference>
        </references>
      </pivotArea>
    </format>
    <format dxfId="8343">
      <pivotArea dataOnly="0" labelOnly="1" outline="0" fieldPosition="0">
        <references count="5">
          <reference field="0" count="1" selected="0">
            <x v="419"/>
          </reference>
          <reference field="3" count="1" selected="0">
            <x v="380"/>
          </reference>
          <reference field="4" count="1" selected="0">
            <x v="369"/>
          </reference>
          <reference field="5" count="1" selected="0">
            <x v="115"/>
          </reference>
          <reference field="13" count="1">
            <x v="0"/>
          </reference>
        </references>
      </pivotArea>
    </format>
    <format dxfId="8342">
      <pivotArea dataOnly="0" labelOnly="1" outline="0" fieldPosition="0">
        <references count="5">
          <reference field="0" count="1" selected="0">
            <x v="58"/>
          </reference>
          <reference field="3" count="1" selected="0">
            <x v="131"/>
          </reference>
          <reference field="4" count="1" selected="0">
            <x v="370"/>
          </reference>
          <reference field="5" count="1" selected="0">
            <x v="263"/>
          </reference>
          <reference field="13" count="1">
            <x v="0"/>
          </reference>
        </references>
      </pivotArea>
    </format>
    <format dxfId="8341">
      <pivotArea dataOnly="0" labelOnly="1" outline="0" fieldPosition="0">
        <references count="5">
          <reference field="0" count="1" selected="0">
            <x v="228"/>
          </reference>
          <reference field="3" count="1" selected="0">
            <x v="275"/>
          </reference>
          <reference field="4" count="1" selected="0">
            <x v="372"/>
          </reference>
          <reference field="5" count="1" selected="0">
            <x v="168"/>
          </reference>
          <reference field="13" count="1">
            <x v="43"/>
          </reference>
        </references>
      </pivotArea>
    </format>
    <format dxfId="8340">
      <pivotArea dataOnly="0" labelOnly="1" outline="0" fieldPosition="0">
        <references count="5">
          <reference field="0" count="1" selected="0">
            <x v="229"/>
          </reference>
          <reference field="3" count="1" selected="0">
            <x v="275"/>
          </reference>
          <reference field="4" count="1" selected="0">
            <x v="373"/>
          </reference>
          <reference field="5" count="1" selected="0">
            <x v="169"/>
          </reference>
          <reference field="13" count="1">
            <x v="43"/>
          </reference>
        </references>
      </pivotArea>
    </format>
    <format dxfId="8339">
      <pivotArea dataOnly="0" labelOnly="1" outline="0" fieldPosition="0">
        <references count="5">
          <reference field="0" count="1" selected="0">
            <x v="368"/>
          </reference>
          <reference field="3" count="1" selected="0">
            <x v="271"/>
          </reference>
          <reference field="4" count="1" selected="0">
            <x v="374"/>
          </reference>
          <reference field="5" count="1" selected="0">
            <x v="323"/>
          </reference>
          <reference field="13" count="1">
            <x v="0"/>
          </reference>
        </references>
      </pivotArea>
    </format>
    <format dxfId="8338">
      <pivotArea dataOnly="0" labelOnly="1" outline="0" fieldPosition="0">
        <references count="5">
          <reference field="0" count="1" selected="0">
            <x v="369"/>
          </reference>
          <reference field="3" count="1" selected="0">
            <x v="271"/>
          </reference>
          <reference field="4" count="1" selected="0">
            <x v="374"/>
          </reference>
          <reference field="5" count="1" selected="0">
            <x v="324"/>
          </reference>
          <reference field="13" count="1">
            <x v="0"/>
          </reference>
        </references>
      </pivotArea>
    </format>
    <format dxfId="8337">
      <pivotArea dataOnly="0" labelOnly="1" outline="0" fieldPosition="0">
        <references count="5">
          <reference field="0" count="1" selected="0">
            <x v="370"/>
          </reference>
          <reference field="3" count="1" selected="0">
            <x v="270"/>
          </reference>
          <reference field="4" count="1" selected="0">
            <x v="374"/>
          </reference>
          <reference field="5" count="1" selected="0">
            <x v="326"/>
          </reference>
          <reference field="13" count="1">
            <x v="0"/>
          </reference>
        </references>
      </pivotArea>
    </format>
    <format dxfId="8336">
      <pivotArea dataOnly="0" labelOnly="1" outline="0" fieldPosition="0">
        <references count="5">
          <reference field="0" count="1" selected="0">
            <x v="371"/>
          </reference>
          <reference field="3" count="1" selected="0">
            <x v="271"/>
          </reference>
          <reference field="4" count="1" selected="0">
            <x v="374"/>
          </reference>
          <reference field="5" count="1" selected="0">
            <x v="325"/>
          </reference>
          <reference field="13" count="1">
            <x v="0"/>
          </reference>
        </references>
      </pivotArea>
    </format>
    <format dxfId="8335">
      <pivotArea dataOnly="0" labelOnly="1" outline="0" fieldPosition="0">
        <references count="1">
          <reference field="4"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8334">
      <pivotArea dataOnly="0" labelOnly="1" outline="0" fieldPosition="0">
        <references count="1">
          <reference field="4"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8333">
      <pivotArea dataOnly="0" labelOnly="1" outline="0" fieldPosition="0">
        <references count="1">
          <reference field="4" count="50">
            <x v="100"/>
            <x v="101"/>
            <x v="102"/>
            <x v="103"/>
            <x v="104"/>
            <x v="105"/>
            <x v="106"/>
            <x v="107"/>
            <x v="108"/>
            <x v="109"/>
            <x v="110"/>
            <x v="111"/>
            <x v="112"/>
            <x v="113"/>
            <x v="114"/>
            <x v="115"/>
            <x v="116"/>
            <x v="117"/>
            <x v="118"/>
            <x v="119"/>
            <x v="120"/>
            <x v="121"/>
            <x v="122"/>
            <x v="123"/>
            <x v="124"/>
            <x v="125"/>
            <x v="127"/>
            <x v="128"/>
            <x v="129"/>
            <x v="130"/>
            <x v="131"/>
            <x v="132"/>
            <x v="133"/>
            <x v="134"/>
            <x v="135"/>
            <x v="136"/>
            <x v="137"/>
            <x v="138"/>
            <x v="139"/>
            <x v="140"/>
            <x v="141"/>
            <x v="142"/>
            <x v="143"/>
            <x v="144"/>
            <x v="145"/>
            <x v="146"/>
            <x v="147"/>
            <x v="148"/>
            <x v="149"/>
            <x v="150"/>
          </reference>
        </references>
      </pivotArea>
    </format>
    <format dxfId="8332">
      <pivotArea dataOnly="0" labelOnly="1" outline="0" fieldPosition="0">
        <references count="1">
          <reference field="4" count="50">
            <x v="151"/>
            <x v="152"/>
            <x v="153"/>
            <x v="154"/>
            <x v="155"/>
            <x v="156"/>
            <x v="157"/>
            <x v="158"/>
            <x v="159"/>
            <x v="160"/>
            <x v="161"/>
            <x v="162"/>
            <x v="163"/>
            <x v="164"/>
            <x v="165"/>
            <x v="166"/>
            <x v="167"/>
            <x v="168"/>
            <x v="169"/>
            <x v="170"/>
            <x v="171"/>
            <x v="172"/>
            <x v="173"/>
            <x v="174"/>
            <x v="175"/>
            <x v="176"/>
            <x v="177"/>
            <x v="178"/>
            <x v="179"/>
            <x v="180"/>
            <x v="181"/>
            <x v="182"/>
            <x v="183"/>
            <x v="184"/>
            <x v="185"/>
            <x v="186"/>
            <x v="187"/>
            <x v="188"/>
            <x v="189"/>
            <x v="190"/>
            <x v="191"/>
            <x v="192"/>
            <x v="193"/>
            <x v="194"/>
            <x v="195"/>
            <x v="196"/>
            <x v="197"/>
            <x v="198"/>
            <x v="199"/>
            <x v="200"/>
          </reference>
        </references>
      </pivotArea>
    </format>
    <format dxfId="8331">
      <pivotArea dataOnly="0" labelOnly="1" outline="0" fieldPosition="0">
        <references count="1">
          <reference field="4" count="50">
            <x v="201"/>
            <x v="202"/>
            <x v="203"/>
            <x v="204"/>
            <x v="205"/>
            <x v="206"/>
            <x v="207"/>
            <x v="208"/>
            <x v="209"/>
            <x v="210"/>
            <x v="211"/>
            <x v="212"/>
            <x v="213"/>
            <x v="214"/>
            <x v="215"/>
            <x v="216"/>
            <x v="217"/>
            <x v="218"/>
            <x v="219"/>
            <x v="220"/>
            <x v="221"/>
            <x v="222"/>
            <x v="223"/>
            <x v="224"/>
            <x v="225"/>
            <x v="226"/>
            <x v="227"/>
            <x v="228"/>
            <x v="229"/>
            <x v="230"/>
            <x v="231"/>
            <x v="232"/>
            <x v="233"/>
            <x v="234"/>
            <x v="235"/>
            <x v="236"/>
            <x v="237"/>
            <x v="238"/>
            <x v="239"/>
            <x v="240"/>
            <x v="241"/>
            <x v="242"/>
            <x v="243"/>
            <x v="244"/>
            <x v="245"/>
            <x v="246"/>
            <x v="247"/>
            <x v="248"/>
            <x v="249"/>
            <x v="250"/>
          </reference>
        </references>
      </pivotArea>
    </format>
    <format dxfId="8330">
      <pivotArea dataOnly="0" labelOnly="1" outline="0" fieldPosition="0">
        <references count="1">
          <reference field="4" count="50">
            <x v="251"/>
            <x v="252"/>
            <x v="253"/>
            <x v="254"/>
            <x v="255"/>
            <x v="256"/>
            <x v="257"/>
            <x v="258"/>
            <x v="259"/>
            <x v="260"/>
            <x v="261"/>
            <x v="263"/>
            <x v="264"/>
            <x v="265"/>
            <x v="267"/>
            <x v="268"/>
            <x v="269"/>
            <x v="270"/>
            <x v="271"/>
            <x v="272"/>
            <x v="273"/>
            <x v="274"/>
            <x v="275"/>
            <x v="276"/>
            <x v="277"/>
            <x v="278"/>
            <x v="279"/>
            <x v="280"/>
            <x v="281"/>
            <x v="282"/>
            <x v="283"/>
            <x v="284"/>
            <x v="285"/>
            <x v="286"/>
            <x v="287"/>
            <x v="288"/>
            <x v="289"/>
            <x v="290"/>
            <x v="291"/>
            <x v="292"/>
            <x v="293"/>
            <x v="294"/>
            <x v="295"/>
            <x v="296"/>
            <x v="297"/>
            <x v="298"/>
            <x v="299"/>
            <x v="300"/>
            <x v="301"/>
            <x v="302"/>
          </reference>
        </references>
      </pivotArea>
    </format>
    <format dxfId="8329">
      <pivotArea dataOnly="0" labelOnly="1" outline="0" fieldPosition="0">
        <references count="1">
          <reference field="4" count="50">
            <x v="303"/>
            <x v="304"/>
            <x v="305"/>
            <x v="306"/>
            <x v="307"/>
            <x v="308"/>
            <x v="309"/>
            <x v="310"/>
            <x v="311"/>
            <x v="312"/>
            <x v="313"/>
            <x v="314"/>
            <x v="315"/>
            <x v="316"/>
            <x v="317"/>
            <x v="318"/>
            <x v="319"/>
            <x v="320"/>
            <x v="321"/>
            <x v="322"/>
            <x v="323"/>
            <x v="324"/>
            <x v="325"/>
            <x v="326"/>
            <x v="327"/>
            <x v="328"/>
            <x v="329"/>
            <x v="330"/>
            <x v="331"/>
            <x v="332"/>
            <x v="333"/>
            <x v="334"/>
            <x v="335"/>
            <x v="336"/>
            <x v="337"/>
            <x v="338"/>
            <x v="339"/>
            <x v="340"/>
            <x v="341"/>
            <x v="342"/>
            <x v="343"/>
            <x v="344"/>
            <x v="345"/>
            <x v="346"/>
            <x v="347"/>
            <x v="348"/>
            <x v="349"/>
            <x v="350"/>
            <x v="351"/>
            <x v="352"/>
          </reference>
        </references>
      </pivotArea>
    </format>
    <format dxfId="8328">
      <pivotArea dataOnly="0" labelOnly="1" outline="0" fieldPosition="0">
        <references count="1">
          <reference field="4" count="22">
            <x v="353"/>
            <x v="354"/>
            <x v="355"/>
            <x v="356"/>
            <x v="357"/>
            <x v="358"/>
            <x v="359"/>
            <x v="360"/>
            <x v="361"/>
            <x v="362"/>
            <x v="363"/>
            <x v="364"/>
            <x v="365"/>
            <x v="366"/>
            <x v="367"/>
            <x v="368"/>
            <x v="369"/>
            <x v="370"/>
            <x v="371"/>
            <x v="372"/>
            <x v="373"/>
            <x v="374"/>
          </reference>
        </references>
      </pivotArea>
    </format>
    <format dxfId="8327">
      <pivotArea dataOnly="0" labelOnly="1" outline="0" fieldPosition="0">
        <references count="2">
          <reference field="0" count="1">
            <x v="272"/>
          </reference>
          <reference field="4" count="1" selected="0">
            <x v="0"/>
          </reference>
        </references>
      </pivotArea>
    </format>
    <format dxfId="8326">
      <pivotArea dataOnly="0" labelOnly="1" outline="0" fieldPosition="0">
        <references count="2">
          <reference field="0" count="1">
            <x v="273"/>
          </reference>
          <reference field="4" count="1" selected="0">
            <x v="1"/>
          </reference>
        </references>
      </pivotArea>
    </format>
    <format dxfId="8325">
      <pivotArea dataOnly="0" labelOnly="1" outline="0" fieldPosition="0">
        <references count="2">
          <reference field="0" count="1">
            <x v="274"/>
          </reference>
          <reference field="4" count="1" selected="0">
            <x v="2"/>
          </reference>
        </references>
      </pivotArea>
    </format>
    <format dxfId="8324">
      <pivotArea dataOnly="0" labelOnly="1" outline="0" fieldPosition="0">
        <references count="2">
          <reference field="0" count="1">
            <x v="275"/>
          </reference>
          <reference field="4" count="1" selected="0">
            <x v="3"/>
          </reference>
        </references>
      </pivotArea>
    </format>
    <format dxfId="8323">
      <pivotArea dataOnly="0" labelOnly="1" outline="0" fieldPosition="0">
        <references count="2">
          <reference field="0" count="3">
            <x v="234"/>
            <x v="235"/>
            <x v="372"/>
          </reference>
          <reference field="4" count="1" selected="0">
            <x v="4"/>
          </reference>
        </references>
      </pivotArea>
    </format>
    <format dxfId="8322">
      <pivotArea dataOnly="0" labelOnly="1" outline="0" fieldPosition="0">
        <references count="2">
          <reference field="0" count="1">
            <x v="117"/>
          </reference>
          <reference field="4" count="1" selected="0">
            <x v="5"/>
          </reference>
        </references>
      </pivotArea>
    </format>
    <format dxfId="8321">
      <pivotArea dataOnly="0" labelOnly="1" outline="0" fieldPosition="0">
        <references count="2">
          <reference field="0" count="1">
            <x v="118"/>
          </reference>
          <reference field="4" count="1" selected="0">
            <x v="6"/>
          </reference>
        </references>
      </pivotArea>
    </format>
    <format dxfId="8320">
      <pivotArea dataOnly="0" labelOnly="1" outline="0" fieldPosition="0">
        <references count="2">
          <reference field="0" count="1">
            <x v="120"/>
          </reference>
          <reference field="4" count="1" selected="0">
            <x v="7"/>
          </reference>
        </references>
      </pivotArea>
    </format>
    <format dxfId="8319">
      <pivotArea dataOnly="0" labelOnly="1" outline="0" fieldPosition="0">
        <references count="2">
          <reference field="0" count="1">
            <x v="121"/>
          </reference>
          <reference field="4" count="1" selected="0">
            <x v="8"/>
          </reference>
        </references>
      </pivotArea>
    </format>
    <format dxfId="8318">
      <pivotArea dataOnly="0" labelOnly="1" outline="0" fieldPosition="0">
        <references count="2">
          <reference field="0" count="1">
            <x v="122"/>
          </reference>
          <reference field="4" count="1" selected="0">
            <x v="9"/>
          </reference>
        </references>
      </pivotArea>
    </format>
    <format dxfId="8317">
      <pivotArea dataOnly="0" labelOnly="1" outline="0" fieldPosition="0">
        <references count="2">
          <reference field="0" count="1">
            <x v="123"/>
          </reference>
          <reference field="4" count="1" selected="0">
            <x v="10"/>
          </reference>
        </references>
      </pivotArea>
    </format>
    <format dxfId="8316">
      <pivotArea dataOnly="0" labelOnly="1" outline="0" fieldPosition="0">
        <references count="2">
          <reference field="0" count="1">
            <x v="124"/>
          </reference>
          <reference field="4" count="1" selected="0">
            <x v="11"/>
          </reference>
        </references>
      </pivotArea>
    </format>
    <format dxfId="8315">
      <pivotArea dataOnly="0" labelOnly="1" outline="0" fieldPosition="0">
        <references count="2">
          <reference field="0" count="1">
            <x v="125"/>
          </reference>
          <reference field="4" count="1" selected="0">
            <x v="12"/>
          </reference>
        </references>
      </pivotArea>
    </format>
    <format dxfId="8314">
      <pivotArea dataOnly="0" labelOnly="1" outline="0" fieldPosition="0">
        <references count="2">
          <reference field="0" count="1">
            <x v="126"/>
          </reference>
          <reference field="4" count="1" selected="0">
            <x v="13"/>
          </reference>
        </references>
      </pivotArea>
    </format>
    <format dxfId="8313">
      <pivotArea dataOnly="0" labelOnly="1" outline="0" fieldPosition="0">
        <references count="2">
          <reference field="0" count="1">
            <x v="127"/>
          </reference>
          <reference field="4" count="1" selected="0">
            <x v="14"/>
          </reference>
        </references>
      </pivotArea>
    </format>
    <format dxfId="8312">
      <pivotArea dataOnly="0" labelOnly="1" outline="0" fieldPosition="0">
        <references count="2">
          <reference field="0" count="1">
            <x v="128"/>
          </reference>
          <reference field="4" count="1" selected="0">
            <x v="15"/>
          </reference>
        </references>
      </pivotArea>
    </format>
    <format dxfId="8311">
      <pivotArea dataOnly="0" labelOnly="1" outline="0" fieldPosition="0">
        <references count="2">
          <reference field="0" count="1">
            <x v="129"/>
          </reference>
          <reference field="4" count="1" selected="0">
            <x v="16"/>
          </reference>
        </references>
      </pivotArea>
    </format>
    <format dxfId="8310">
      <pivotArea dataOnly="0" labelOnly="1" outline="0" fieldPosition="0">
        <references count="2">
          <reference field="0" count="1">
            <x v="130"/>
          </reference>
          <reference field="4" count="1" selected="0">
            <x v="17"/>
          </reference>
        </references>
      </pivotArea>
    </format>
    <format dxfId="8309">
      <pivotArea dataOnly="0" labelOnly="1" outline="0" fieldPosition="0">
        <references count="2">
          <reference field="0" count="1">
            <x v="131"/>
          </reference>
          <reference field="4" count="1" selected="0">
            <x v="18"/>
          </reference>
        </references>
      </pivotArea>
    </format>
    <format dxfId="8308">
      <pivotArea dataOnly="0" labelOnly="1" outline="0" fieldPosition="0">
        <references count="2">
          <reference field="0" count="1">
            <x v="132"/>
          </reference>
          <reference field="4" count="1" selected="0">
            <x v="19"/>
          </reference>
        </references>
      </pivotArea>
    </format>
    <format dxfId="8307">
      <pivotArea dataOnly="0" labelOnly="1" outline="0" fieldPosition="0">
        <references count="2">
          <reference field="0" count="1">
            <x v="133"/>
          </reference>
          <reference field="4" count="1" selected="0">
            <x v="20"/>
          </reference>
        </references>
      </pivotArea>
    </format>
    <format dxfId="8306">
      <pivotArea dataOnly="0" labelOnly="1" outline="0" fieldPosition="0">
        <references count="2">
          <reference field="0" count="1">
            <x v="134"/>
          </reference>
          <reference field="4" count="1" selected="0">
            <x v="21"/>
          </reference>
        </references>
      </pivotArea>
    </format>
    <format dxfId="8305">
      <pivotArea dataOnly="0" labelOnly="1" outline="0" fieldPosition="0">
        <references count="2">
          <reference field="0" count="1">
            <x v="135"/>
          </reference>
          <reference field="4" count="1" selected="0">
            <x v="22"/>
          </reference>
        </references>
      </pivotArea>
    </format>
    <format dxfId="8304">
      <pivotArea dataOnly="0" labelOnly="1" outline="0" fieldPosition="0">
        <references count="2">
          <reference field="0" count="1">
            <x v="136"/>
          </reference>
          <reference field="4" count="1" selected="0">
            <x v="23"/>
          </reference>
        </references>
      </pivotArea>
    </format>
    <format dxfId="8303">
      <pivotArea dataOnly="0" labelOnly="1" outline="0" fieldPosition="0">
        <references count="2">
          <reference field="0" count="1">
            <x v="137"/>
          </reference>
          <reference field="4" count="1" selected="0">
            <x v="24"/>
          </reference>
        </references>
      </pivotArea>
    </format>
    <format dxfId="8302">
      <pivotArea dataOnly="0" labelOnly="1" outline="0" fieldPosition="0">
        <references count="2">
          <reference field="0" count="1">
            <x v="138"/>
          </reference>
          <reference field="4" count="1" selected="0">
            <x v="25"/>
          </reference>
        </references>
      </pivotArea>
    </format>
    <format dxfId="8301">
      <pivotArea dataOnly="0" labelOnly="1" outline="0" fieldPosition="0">
        <references count="2">
          <reference field="0" count="1">
            <x v="139"/>
          </reference>
          <reference field="4" count="1" selected="0">
            <x v="26"/>
          </reference>
        </references>
      </pivotArea>
    </format>
    <format dxfId="8300">
      <pivotArea dataOnly="0" labelOnly="1" outline="0" fieldPosition="0">
        <references count="2">
          <reference field="0" count="1">
            <x v="140"/>
          </reference>
          <reference field="4" count="1" selected="0">
            <x v="27"/>
          </reference>
        </references>
      </pivotArea>
    </format>
    <format dxfId="8299">
      <pivotArea dataOnly="0" labelOnly="1" outline="0" fieldPosition="0">
        <references count="2">
          <reference field="0" count="1">
            <x v="141"/>
          </reference>
          <reference field="4" count="1" selected="0">
            <x v="28"/>
          </reference>
        </references>
      </pivotArea>
    </format>
    <format dxfId="8298">
      <pivotArea dataOnly="0" labelOnly="1" outline="0" fieldPosition="0">
        <references count="2">
          <reference field="0" count="1">
            <x v="142"/>
          </reference>
          <reference field="4" count="1" selected="0">
            <x v="29"/>
          </reference>
        </references>
      </pivotArea>
    </format>
    <format dxfId="8297">
      <pivotArea dataOnly="0" labelOnly="1" outline="0" fieldPosition="0">
        <references count="2">
          <reference field="0" count="1">
            <x v="143"/>
          </reference>
          <reference field="4" count="1" selected="0">
            <x v="30"/>
          </reference>
        </references>
      </pivotArea>
    </format>
    <format dxfId="8296">
      <pivotArea dataOnly="0" labelOnly="1" outline="0" fieldPosition="0">
        <references count="2">
          <reference field="0" count="1">
            <x v="144"/>
          </reference>
          <reference field="4" count="1" selected="0">
            <x v="31"/>
          </reference>
        </references>
      </pivotArea>
    </format>
    <format dxfId="8295">
      <pivotArea dataOnly="0" labelOnly="1" outline="0" fieldPosition="0">
        <references count="2">
          <reference field="0" count="1">
            <x v="145"/>
          </reference>
          <reference field="4" count="1" selected="0">
            <x v="32"/>
          </reference>
        </references>
      </pivotArea>
    </format>
    <format dxfId="8294">
      <pivotArea dataOnly="0" labelOnly="1" outline="0" fieldPosition="0">
        <references count="2">
          <reference field="0" count="1">
            <x v="146"/>
          </reference>
          <reference field="4" count="1" selected="0">
            <x v="33"/>
          </reference>
        </references>
      </pivotArea>
    </format>
    <format dxfId="8293">
      <pivotArea dataOnly="0" labelOnly="1" outline="0" fieldPosition="0">
        <references count="2">
          <reference field="0" count="1">
            <x v="147"/>
          </reference>
          <reference field="4" count="1" selected="0">
            <x v="34"/>
          </reference>
        </references>
      </pivotArea>
    </format>
    <format dxfId="8292">
      <pivotArea dataOnly="0" labelOnly="1" outline="0" fieldPosition="0">
        <references count="2">
          <reference field="0" count="1">
            <x v="148"/>
          </reference>
          <reference field="4" count="1" selected="0">
            <x v="35"/>
          </reference>
        </references>
      </pivotArea>
    </format>
    <format dxfId="8291">
      <pivotArea dataOnly="0" labelOnly="1" outline="0" fieldPosition="0">
        <references count="2">
          <reference field="0" count="1">
            <x v="149"/>
          </reference>
          <reference field="4" count="1" selected="0">
            <x v="36"/>
          </reference>
        </references>
      </pivotArea>
    </format>
    <format dxfId="8290">
      <pivotArea dataOnly="0" labelOnly="1" outline="0" fieldPosition="0">
        <references count="2">
          <reference field="0" count="1">
            <x v="150"/>
          </reference>
          <reference field="4" count="1" selected="0">
            <x v="37"/>
          </reference>
        </references>
      </pivotArea>
    </format>
    <format dxfId="8289">
      <pivotArea dataOnly="0" labelOnly="1" outline="0" fieldPosition="0">
        <references count="2">
          <reference field="0" count="1">
            <x v="151"/>
          </reference>
          <reference field="4" count="1" selected="0">
            <x v="38"/>
          </reference>
        </references>
      </pivotArea>
    </format>
    <format dxfId="8288">
      <pivotArea dataOnly="0" labelOnly="1" outline="0" fieldPosition="0">
        <references count="2">
          <reference field="0" count="1">
            <x v="152"/>
          </reference>
          <reference field="4" count="1" selected="0">
            <x v="39"/>
          </reference>
        </references>
      </pivotArea>
    </format>
    <format dxfId="8287">
      <pivotArea dataOnly="0" labelOnly="1" outline="0" fieldPosition="0">
        <references count="2">
          <reference field="0" count="1">
            <x v="153"/>
          </reference>
          <reference field="4" count="1" selected="0">
            <x v="40"/>
          </reference>
        </references>
      </pivotArea>
    </format>
    <format dxfId="8286">
      <pivotArea dataOnly="0" labelOnly="1" outline="0" fieldPosition="0">
        <references count="2">
          <reference field="0" count="1">
            <x v="154"/>
          </reference>
          <reference field="4" count="1" selected="0">
            <x v="41"/>
          </reference>
        </references>
      </pivotArea>
    </format>
    <format dxfId="8285">
      <pivotArea dataOnly="0" labelOnly="1" outline="0" fieldPosition="0">
        <references count="2">
          <reference field="0" count="1">
            <x v="155"/>
          </reference>
          <reference field="4" count="1" selected="0">
            <x v="42"/>
          </reference>
        </references>
      </pivotArea>
    </format>
    <format dxfId="8284">
      <pivotArea dataOnly="0" labelOnly="1" outline="0" fieldPosition="0">
        <references count="2">
          <reference field="0" count="1">
            <x v="156"/>
          </reference>
          <reference field="4" count="1" selected="0">
            <x v="43"/>
          </reference>
        </references>
      </pivotArea>
    </format>
    <format dxfId="8283">
      <pivotArea dataOnly="0" labelOnly="1" outline="0" fieldPosition="0">
        <references count="2">
          <reference field="0" count="1">
            <x v="157"/>
          </reference>
          <reference field="4" count="1" selected="0">
            <x v="44"/>
          </reference>
        </references>
      </pivotArea>
    </format>
    <format dxfId="8282">
      <pivotArea dataOnly="0" labelOnly="1" outline="0" fieldPosition="0">
        <references count="2">
          <reference field="0" count="1">
            <x v="158"/>
          </reference>
          <reference field="4" count="1" selected="0">
            <x v="45"/>
          </reference>
        </references>
      </pivotArea>
    </format>
    <format dxfId="8281">
      <pivotArea dataOnly="0" labelOnly="1" outline="0" fieldPosition="0">
        <references count="2">
          <reference field="0" count="1">
            <x v="159"/>
          </reference>
          <reference field="4" count="1" selected="0">
            <x v="46"/>
          </reference>
        </references>
      </pivotArea>
    </format>
    <format dxfId="8280">
      <pivotArea dataOnly="0" labelOnly="1" outline="0" fieldPosition="0">
        <references count="2">
          <reference field="0" count="1">
            <x v="160"/>
          </reference>
          <reference field="4" count="1" selected="0">
            <x v="47"/>
          </reference>
        </references>
      </pivotArea>
    </format>
    <format dxfId="8279">
      <pivotArea dataOnly="0" labelOnly="1" outline="0" fieldPosition="0">
        <references count="2">
          <reference field="0" count="1">
            <x v="161"/>
          </reference>
          <reference field="4" count="1" selected="0">
            <x v="48"/>
          </reference>
        </references>
      </pivotArea>
    </format>
    <format dxfId="8278">
      <pivotArea dataOnly="0" labelOnly="1" outline="0" fieldPosition="0">
        <references count="2">
          <reference field="0" count="1">
            <x v="162"/>
          </reference>
          <reference field="4" count="1" selected="0">
            <x v="49"/>
          </reference>
        </references>
      </pivotArea>
    </format>
    <format dxfId="8277">
      <pivotArea dataOnly="0" labelOnly="1" outline="0" fieldPosition="0">
        <references count="2">
          <reference field="0" count="1">
            <x v="163"/>
          </reference>
          <reference field="4" count="1" selected="0">
            <x v="50"/>
          </reference>
        </references>
      </pivotArea>
    </format>
    <format dxfId="8276">
      <pivotArea dataOnly="0" labelOnly="1" outline="0" fieldPosition="0">
        <references count="2">
          <reference field="0" count="1">
            <x v="164"/>
          </reference>
          <reference field="4" count="1" selected="0">
            <x v="51"/>
          </reference>
        </references>
      </pivotArea>
    </format>
    <format dxfId="8275">
      <pivotArea dataOnly="0" labelOnly="1" outline="0" fieldPosition="0">
        <references count="2">
          <reference field="0" count="1">
            <x v="165"/>
          </reference>
          <reference field="4" count="1" selected="0">
            <x v="52"/>
          </reference>
        </references>
      </pivotArea>
    </format>
    <format dxfId="8274">
      <pivotArea dataOnly="0" labelOnly="1" outline="0" fieldPosition="0">
        <references count="2">
          <reference field="0" count="1">
            <x v="166"/>
          </reference>
          <reference field="4" count="1" selected="0">
            <x v="53"/>
          </reference>
        </references>
      </pivotArea>
    </format>
    <format dxfId="8273">
      <pivotArea dataOnly="0" labelOnly="1" outline="0" fieldPosition="0">
        <references count="2">
          <reference field="0" count="1">
            <x v="167"/>
          </reference>
          <reference field="4" count="1" selected="0">
            <x v="54"/>
          </reference>
        </references>
      </pivotArea>
    </format>
    <format dxfId="8272">
      <pivotArea dataOnly="0" labelOnly="1" outline="0" fieldPosition="0">
        <references count="2">
          <reference field="0" count="1">
            <x v="168"/>
          </reference>
          <reference field="4" count="1" selected="0">
            <x v="55"/>
          </reference>
        </references>
      </pivotArea>
    </format>
    <format dxfId="8271">
      <pivotArea dataOnly="0" labelOnly="1" outline="0" fieldPosition="0">
        <references count="2">
          <reference field="0" count="3">
            <x v="340"/>
            <x v="341"/>
            <x v="342"/>
          </reference>
          <reference field="4" count="1" selected="0">
            <x v="56"/>
          </reference>
        </references>
      </pivotArea>
    </format>
    <format dxfId="8270">
      <pivotArea dataOnly="0" labelOnly="1" outline="0" fieldPosition="0">
        <references count="2">
          <reference field="0" count="1">
            <x v="198"/>
          </reference>
          <reference field="4" count="1" selected="0">
            <x v="57"/>
          </reference>
        </references>
      </pivotArea>
    </format>
    <format dxfId="8269">
      <pivotArea dataOnly="0" labelOnly="1" outline="0" fieldPosition="0">
        <references count="2">
          <reference field="0" count="1">
            <x v="199"/>
          </reference>
          <reference field="4" count="1" selected="0">
            <x v="58"/>
          </reference>
        </references>
      </pivotArea>
    </format>
    <format dxfId="8268">
      <pivotArea dataOnly="0" labelOnly="1" outline="0" fieldPosition="0">
        <references count="2">
          <reference field="0" count="1">
            <x v="200"/>
          </reference>
          <reference field="4" count="1" selected="0">
            <x v="59"/>
          </reference>
        </references>
      </pivotArea>
    </format>
    <format dxfId="8267">
      <pivotArea dataOnly="0" labelOnly="1" outline="0" fieldPosition="0">
        <references count="2">
          <reference field="0" count="1">
            <x v="201"/>
          </reference>
          <reference field="4" count="1" selected="0">
            <x v="60"/>
          </reference>
        </references>
      </pivotArea>
    </format>
    <format dxfId="8266">
      <pivotArea dataOnly="0" labelOnly="1" outline="0" fieldPosition="0">
        <references count="2">
          <reference field="0" count="1">
            <x v="202"/>
          </reference>
          <reference field="4" count="1" selected="0">
            <x v="61"/>
          </reference>
        </references>
      </pivotArea>
    </format>
    <format dxfId="8265">
      <pivotArea dataOnly="0" labelOnly="1" outline="0" fieldPosition="0">
        <references count="2">
          <reference field="0" count="1">
            <x v="203"/>
          </reference>
          <reference field="4" count="1" selected="0">
            <x v="62"/>
          </reference>
        </references>
      </pivotArea>
    </format>
    <format dxfId="8264">
      <pivotArea dataOnly="0" labelOnly="1" outline="0" fieldPosition="0">
        <references count="2">
          <reference field="0" count="1">
            <x v="204"/>
          </reference>
          <reference field="4" count="1" selected="0">
            <x v="63"/>
          </reference>
        </references>
      </pivotArea>
    </format>
    <format dxfId="8263">
      <pivotArea dataOnly="0" labelOnly="1" outline="0" fieldPosition="0">
        <references count="2">
          <reference field="0" count="1">
            <x v="205"/>
          </reference>
          <reference field="4" count="1" selected="0">
            <x v="64"/>
          </reference>
        </references>
      </pivotArea>
    </format>
    <format dxfId="8262">
      <pivotArea dataOnly="0" labelOnly="1" outline="0" fieldPosition="0">
        <references count="2">
          <reference field="0" count="1">
            <x v="206"/>
          </reference>
          <reference field="4" count="1" selected="0">
            <x v="65"/>
          </reference>
        </references>
      </pivotArea>
    </format>
    <format dxfId="8261">
      <pivotArea dataOnly="0" labelOnly="1" outline="0" fieldPosition="0">
        <references count="2">
          <reference field="0" count="1">
            <x v="208"/>
          </reference>
          <reference field="4" count="1" selected="0">
            <x v="66"/>
          </reference>
        </references>
      </pivotArea>
    </format>
    <format dxfId="8260">
      <pivotArea dataOnly="0" labelOnly="1" outline="0" fieldPosition="0">
        <references count="2">
          <reference field="0" count="1">
            <x v="209"/>
          </reference>
          <reference field="4" count="1" selected="0">
            <x v="67"/>
          </reference>
        </references>
      </pivotArea>
    </format>
    <format dxfId="8259">
      <pivotArea dataOnly="0" labelOnly="1" outline="0" fieldPosition="0">
        <references count="2">
          <reference field="0" count="1">
            <x v="210"/>
          </reference>
          <reference field="4" count="1" selected="0">
            <x v="68"/>
          </reference>
        </references>
      </pivotArea>
    </format>
    <format dxfId="8258">
      <pivotArea dataOnly="0" labelOnly="1" outline="0" fieldPosition="0">
        <references count="2">
          <reference field="0" count="1">
            <x v="211"/>
          </reference>
          <reference field="4" count="1" selected="0">
            <x v="69"/>
          </reference>
        </references>
      </pivotArea>
    </format>
    <format dxfId="8257">
      <pivotArea dataOnly="0" labelOnly="1" outline="0" fieldPosition="0">
        <references count="2">
          <reference field="0" count="1">
            <x v="212"/>
          </reference>
          <reference field="4" count="1" selected="0">
            <x v="70"/>
          </reference>
        </references>
      </pivotArea>
    </format>
    <format dxfId="8256">
      <pivotArea dataOnly="0" labelOnly="1" outline="0" fieldPosition="0">
        <references count="2">
          <reference field="0" count="1">
            <x v="213"/>
          </reference>
          <reference field="4" count="1" selected="0">
            <x v="71"/>
          </reference>
        </references>
      </pivotArea>
    </format>
    <format dxfId="8255">
      <pivotArea dataOnly="0" labelOnly="1" outline="0" fieldPosition="0">
        <references count="2">
          <reference field="0" count="1">
            <x v="214"/>
          </reference>
          <reference field="4" count="1" selected="0">
            <x v="72"/>
          </reference>
        </references>
      </pivotArea>
    </format>
    <format dxfId="8254">
      <pivotArea dataOnly="0" labelOnly="1" outline="0" fieldPosition="0">
        <references count="2">
          <reference field="0" count="1">
            <x v="215"/>
          </reference>
          <reference field="4" count="1" selected="0">
            <x v="73"/>
          </reference>
        </references>
      </pivotArea>
    </format>
    <format dxfId="8253">
      <pivotArea dataOnly="0" labelOnly="1" outline="0" fieldPosition="0">
        <references count="2">
          <reference field="0" count="1">
            <x v="216"/>
          </reference>
          <reference field="4" count="1" selected="0">
            <x v="74"/>
          </reference>
        </references>
      </pivotArea>
    </format>
    <format dxfId="8252">
      <pivotArea dataOnly="0" labelOnly="1" outline="0" fieldPosition="0">
        <references count="2">
          <reference field="0" count="1">
            <x v="217"/>
          </reference>
          <reference field="4" count="1" selected="0">
            <x v="75"/>
          </reference>
        </references>
      </pivotArea>
    </format>
    <format dxfId="8251">
      <pivotArea dataOnly="0" labelOnly="1" outline="0" fieldPosition="0">
        <references count="2">
          <reference field="0" count="1">
            <x v="218"/>
          </reference>
          <reference field="4" count="1" selected="0">
            <x v="76"/>
          </reference>
        </references>
      </pivotArea>
    </format>
    <format dxfId="8250">
      <pivotArea dataOnly="0" labelOnly="1" outline="0" fieldPosition="0">
        <references count="2">
          <reference field="0" count="1">
            <x v="219"/>
          </reference>
          <reference field="4" count="1" selected="0">
            <x v="77"/>
          </reference>
        </references>
      </pivotArea>
    </format>
    <format dxfId="8249">
      <pivotArea dataOnly="0" labelOnly="1" outline="0" fieldPosition="0">
        <references count="2">
          <reference field="0" count="1">
            <x v="220"/>
          </reference>
          <reference field="4" count="1" selected="0">
            <x v="78"/>
          </reference>
        </references>
      </pivotArea>
    </format>
    <format dxfId="8248">
      <pivotArea dataOnly="0" labelOnly="1" outline="0" fieldPosition="0">
        <references count="2">
          <reference field="0" count="1">
            <x v="221"/>
          </reference>
          <reference field="4" count="1" selected="0">
            <x v="79"/>
          </reference>
        </references>
      </pivotArea>
    </format>
    <format dxfId="8247">
      <pivotArea dataOnly="0" labelOnly="1" outline="0" fieldPosition="0">
        <references count="2">
          <reference field="0" count="1">
            <x v="222"/>
          </reference>
          <reference field="4" count="1" selected="0">
            <x v="80"/>
          </reference>
        </references>
      </pivotArea>
    </format>
    <format dxfId="8246">
      <pivotArea dataOnly="0" labelOnly="1" outline="0" fieldPosition="0">
        <references count="2">
          <reference field="0" count="1">
            <x v="262"/>
          </reference>
          <reference field="4" count="1" selected="0">
            <x v="81"/>
          </reference>
        </references>
      </pivotArea>
    </format>
    <format dxfId="8245">
      <pivotArea dataOnly="0" labelOnly="1" outline="0" fieldPosition="0">
        <references count="2">
          <reference field="0" count="1">
            <x v="263"/>
          </reference>
          <reference field="4" count="1" selected="0">
            <x v="82"/>
          </reference>
        </references>
      </pivotArea>
    </format>
    <format dxfId="8244">
      <pivotArea dataOnly="0" labelOnly="1" outline="0" fieldPosition="0">
        <references count="2">
          <reference field="0" count="1">
            <x v="264"/>
          </reference>
          <reference field="4" count="1" selected="0">
            <x v="83"/>
          </reference>
        </references>
      </pivotArea>
    </format>
    <format dxfId="8243">
      <pivotArea dataOnly="0" labelOnly="1" outline="0" fieldPosition="0">
        <references count="2">
          <reference field="0" count="1">
            <x v="265"/>
          </reference>
          <reference field="4" count="1" selected="0">
            <x v="84"/>
          </reference>
        </references>
      </pivotArea>
    </format>
    <format dxfId="8242">
      <pivotArea dataOnly="0" labelOnly="1" outline="0" fieldPosition="0">
        <references count="2">
          <reference field="0" count="1">
            <x v="266"/>
          </reference>
          <reference field="4" count="1" selected="0">
            <x v="85"/>
          </reference>
        </references>
      </pivotArea>
    </format>
    <format dxfId="8241">
      <pivotArea dataOnly="0" labelOnly="1" outline="0" fieldPosition="0">
        <references count="2">
          <reference field="0" count="1">
            <x v="267"/>
          </reference>
          <reference field="4" count="1" selected="0">
            <x v="86"/>
          </reference>
        </references>
      </pivotArea>
    </format>
    <format dxfId="8240">
      <pivotArea dataOnly="0" labelOnly="1" outline="0" fieldPosition="0">
        <references count="2">
          <reference field="0" count="1">
            <x v="268"/>
          </reference>
          <reference field="4" count="1" selected="0">
            <x v="87"/>
          </reference>
        </references>
      </pivotArea>
    </format>
    <format dxfId="8239">
      <pivotArea dataOnly="0" labelOnly="1" outline="0" fieldPosition="0">
        <references count="2">
          <reference field="0" count="1">
            <x v="20"/>
          </reference>
          <reference field="4" count="1" selected="0">
            <x v="88"/>
          </reference>
        </references>
      </pivotArea>
    </format>
    <format dxfId="8238">
      <pivotArea dataOnly="0" labelOnly="1" outline="0" fieldPosition="0">
        <references count="2">
          <reference field="0" count="1">
            <x v="21"/>
          </reference>
          <reference field="4" count="1" selected="0">
            <x v="89"/>
          </reference>
        </references>
      </pivotArea>
    </format>
    <format dxfId="8237">
      <pivotArea dataOnly="0" labelOnly="1" outline="0" fieldPosition="0">
        <references count="2">
          <reference field="0" count="1">
            <x v="22"/>
          </reference>
          <reference field="4" count="1" selected="0">
            <x v="90"/>
          </reference>
        </references>
      </pivotArea>
    </format>
    <format dxfId="8236">
      <pivotArea dataOnly="0" labelOnly="1" outline="0" fieldPosition="0">
        <references count="2">
          <reference field="0" count="1">
            <x v="23"/>
          </reference>
          <reference field="4" count="1" selected="0">
            <x v="91"/>
          </reference>
        </references>
      </pivotArea>
    </format>
    <format dxfId="8235">
      <pivotArea dataOnly="0" labelOnly="1" outline="0" fieldPosition="0">
        <references count="2">
          <reference field="0" count="1">
            <x v="24"/>
          </reference>
          <reference field="4" count="1" selected="0">
            <x v="92"/>
          </reference>
        </references>
      </pivotArea>
    </format>
    <format dxfId="8234">
      <pivotArea dataOnly="0" labelOnly="1" outline="0" fieldPosition="0">
        <references count="2">
          <reference field="0" count="1">
            <x v="25"/>
          </reference>
          <reference field="4" count="1" selected="0">
            <x v="93"/>
          </reference>
        </references>
      </pivotArea>
    </format>
    <format dxfId="8233">
      <pivotArea dataOnly="0" labelOnly="1" outline="0" fieldPosition="0">
        <references count="2">
          <reference field="0" count="1">
            <x v="26"/>
          </reference>
          <reference field="4" count="1" selected="0">
            <x v="94"/>
          </reference>
        </references>
      </pivotArea>
    </format>
    <format dxfId="8232">
      <pivotArea dataOnly="0" labelOnly="1" outline="0" fieldPosition="0">
        <references count="2">
          <reference field="0" count="1">
            <x v="27"/>
          </reference>
          <reference field="4" count="1" selected="0">
            <x v="95"/>
          </reference>
        </references>
      </pivotArea>
    </format>
    <format dxfId="8231">
      <pivotArea dataOnly="0" labelOnly="1" outline="0" fieldPosition="0">
        <references count="2">
          <reference field="0" count="1">
            <x v="28"/>
          </reference>
          <reference field="4" count="1" selected="0">
            <x v="96"/>
          </reference>
        </references>
      </pivotArea>
    </format>
    <format dxfId="8230">
      <pivotArea dataOnly="0" labelOnly="1" outline="0" fieldPosition="0">
        <references count="2">
          <reference field="0" count="1">
            <x v="29"/>
          </reference>
          <reference field="4" count="1" selected="0">
            <x v="97"/>
          </reference>
        </references>
      </pivotArea>
    </format>
    <format dxfId="8229">
      <pivotArea dataOnly="0" labelOnly="1" outline="0" fieldPosition="0">
        <references count="2">
          <reference field="0" count="1">
            <x v="30"/>
          </reference>
          <reference field="4" count="1" selected="0">
            <x v="98"/>
          </reference>
        </references>
      </pivotArea>
    </format>
    <format dxfId="8228">
      <pivotArea dataOnly="0" labelOnly="1" outline="0" fieldPosition="0">
        <references count="2">
          <reference field="0" count="1">
            <x v="31"/>
          </reference>
          <reference field="4" count="1" selected="0">
            <x v="99"/>
          </reference>
        </references>
      </pivotArea>
    </format>
    <format dxfId="8227">
      <pivotArea dataOnly="0" labelOnly="1" outline="0" fieldPosition="0">
        <references count="2">
          <reference field="0" count="1">
            <x v="32"/>
          </reference>
          <reference field="4" count="1" selected="0">
            <x v="100"/>
          </reference>
        </references>
      </pivotArea>
    </format>
    <format dxfId="8226">
      <pivotArea dataOnly="0" labelOnly="1" outline="0" fieldPosition="0">
        <references count="2">
          <reference field="0" count="1">
            <x v="33"/>
          </reference>
          <reference field="4" count="1" selected="0">
            <x v="101"/>
          </reference>
        </references>
      </pivotArea>
    </format>
    <format dxfId="8225">
      <pivotArea dataOnly="0" labelOnly="1" outline="0" fieldPosition="0">
        <references count="2">
          <reference field="0" count="1">
            <x v="34"/>
          </reference>
          <reference field="4" count="1" selected="0">
            <x v="102"/>
          </reference>
        </references>
      </pivotArea>
    </format>
    <format dxfId="8224">
      <pivotArea dataOnly="0" labelOnly="1" outline="0" fieldPosition="0">
        <references count="2">
          <reference field="0" count="1">
            <x v="35"/>
          </reference>
          <reference field="4" count="1" selected="0">
            <x v="103"/>
          </reference>
        </references>
      </pivotArea>
    </format>
    <format dxfId="8223">
      <pivotArea dataOnly="0" labelOnly="1" outline="0" fieldPosition="0">
        <references count="2">
          <reference field="0" count="1">
            <x v="36"/>
          </reference>
          <reference field="4" count="1" selected="0">
            <x v="104"/>
          </reference>
        </references>
      </pivotArea>
    </format>
    <format dxfId="8222">
      <pivotArea dataOnly="0" labelOnly="1" outline="0" fieldPosition="0">
        <references count="2">
          <reference field="0" count="1">
            <x v="37"/>
          </reference>
          <reference field="4" count="1" selected="0">
            <x v="105"/>
          </reference>
        </references>
      </pivotArea>
    </format>
    <format dxfId="8221">
      <pivotArea dataOnly="0" labelOnly="1" outline="0" fieldPosition="0">
        <references count="2">
          <reference field="0" count="1">
            <x v="38"/>
          </reference>
          <reference field="4" count="1" selected="0">
            <x v="106"/>
          </reference>
        </references>
      </pivotArea>
    </format>
    <format dxfId="8220">
      <pivotArea dataOnly="0" labelOnly="1" outline="0" fieldPosition="0">
        <references count="2">
          <reference field="0" count="1">
            <x v="39"/>
          </reference>
          <reference field="4" count="1" selected="0">
            <x v="107"/>
          </reference>
        </references>
      </pivotArea>
    </format>
    <format dxfId="8219">
      <pivotArea dataOnly="0" labelOnly="1" outline="0" fieldPosition="0">
        <references count="2">
          <reference field="0" count="1">
            <x v="40"/>
          </reference>
          <reference field="4" count="1" selected="0">
            <x v="108"/>
          </reference>
        </references>
      </pivotArea>
    </format>
    <format dxfId="8218">
      <pivotArea dataOnly="0" labelOnly="1" outline="0" fieldPosition="0">
        <references count="2">
          <reference field="0" count="1">
            <x v="41"/>
          </reference>
          <reference field="4" count="1" selected="0">
            <x v="109"/>
          </reference>
        </references>
      </pivotArea>
    </format>
    <format dxfId="8217">
      <pivotArea dataOnly="0" labelOnly="1" outline="0" fieldPosition="0">
        <references count="2">
          <reference field="0" count="1">
            <x v="42"/>
          </reference>
          <reference field="4" count="1" selected="0">
            <x v="110"/>
          </reference>
        </references>
      </pivotArea>
    </format>
    <format dxfId="8216">
      <pivotArea dataOnly="0" labelOnly="1" outline="0" fieldPosition="0">
        <references count="2">
          <reference field="0" count="1">
            <x v="43"/>
          </reference>
          <reference field="4" count="1" selected="0">
            <x v="111"/>
          </reference>
        </references>
      </pivotArea>
    </format>
    <format dxfId="8215">
      <pivotArea dataOnly="0" labelOnly="1" outline="0" fieldPosition="0">
        <references count="2">
          <reference field="0" count="1">
            <x v="44"/>
          </reference>
          <reference field="4" count="1" selected="0">
            <x v="112"/>
          </reference>
        </references>
      </pivotArea>
    </format>
    <format dxfId="8214">
      <pivotArea dataOnly="0" labelOnly="1" outline="0" fieldPosition="0">
        <references count="2">
          <reference field="0" count="1">
            <x v="45"/>
          </reference>
          <reference field="4" count="1" selected="0">
            <x v="113"/>
          </reference>
        </references>
      </pivotArea>
    </format>
    <format dxfId="8213">
      <pivotArea dataOnly="0" labelOnly="1" outline="0" fieldPosition="0">
        <references count="2">
          <reference field="0" count="1">
            <x v="46"/>
          </reference>
          <reference field="4" count="1" selected="0">
            <x v="114"/>
          </reference>
        </references>
      </pivotArea>
    </format>
    <format dxfId="8212">
      <pivotArea dataOnly="0" labelOnly="1" outline="0" fieldPosition="0">
        <references count="2">
          <reference field="0" count="1">
            <x v="47"/>
          </reference>
          <reference field="4" count="1" selected="0">
            <x v="115"/>
          </reference>
        </references>
      </pivotArea>
    </format>
    <format dxfId="8211">
      <pivotArea dataOnly="0" labelOnly="1" outline="0" fieldPosition="0">
        <references count="2">
          <reference field="0" count="1">
            <x v="48"/>
          </reference>
          <reference field="4" count="1" selected="0">
            <x v="116"/>
          </reference>
        </references>
      </pivotArea>
    </format>
    <format dxfId="8210">
      <pivotArea dataOnly="0" labelOnly="1" outline="0" fieldPosition="0">
        <references count="2">
          <reference field="0" count="1">
            <x v="49"/>
          </reference>
          <reference field="4" count="1" selected="0">
            <x v="117"/>
          </reference>
        </references>
      </pivotArea>
    </format>
    <format dxfId="8209">
      <pivotArea dataOnly="0" labelOnly="1" outline="0" fieldPosition="0">
        <references count="2">
          <reference field="0" count="1">
            <x v="50"/>
          </reference>
          <reference field="4" count="1" selected="0">
            <x v="118"/>
          </reference>
        </references>
      </pivotArea>
    </format>
    <format dxfId="8208">
      <pivotArea dataOnly="0" labelOnly="1" outline="0" fieldPosition="0">
        <references count="2">
          <reference field="0" count="1">
            <x v="51"/>
          </reference>
          <reference field="4" count="1" selected="0">
            <x v="119"/>
          </reference>
        </references>
      </pivotArea>
    </format>
    <format dxfId="8207">
      <pivotArea dataOnly="0" labelOnly="1" outline="0" fieldPosition="0">
        <references count="2">
          <reference field="0" count="1">
            <x v="52"/>
          </reference>
          <reference field="4" count="1" selected="0">
            <x v="120"/>
          </reference>
        </references>
      </pivotArea>
    </format>
    <format dxfId="8206">
      <pivotArea dataOnly="0" labelOnly="1" outline="0" fieldPosition="0">
        <references count="2">
          <reference field="0" count="1">
            <x v="53"/>
          </reference>
          <reference field="4" count="1" selected="0">
            <x v="121"/>
          </reference>
        </references>
      </pivotArea>
    </format>
    <format dxfId="8205">
      <pivotArea dataOnly="0" labelOnly="1" outline="0" fieldPosition="0">
        <references count="2">
          <reference field="0" count="1">
            <x v="54"/>
          </reference>
          <reference field="4" count="1" selected="0">
            <x v="122"/>
          </reference>
        </references>
      </pivotArea>
    </format>
    <format dxfId="8204">
      <pivotArea dataOnly="0" labelOnly="1" outline="0" fieldPosition="0">
        <references count="2">
          <reference field="0" count="1">
            <x v="55"/>
          </reference>
          <reference field="4" count="1" selected="0">
            <x v="123"/>
          </reference>
        </references>
      </pivotArea>
    </format>
    <format dxfId="8203">
      <pivotArea dataOnly="0" labelOnly="1" outline="0" fieldPosition="0">
        <references count="2">
          <reference field="0" count="1">
            <x v="56"/>
          </reference>
          <reference field="4" count="1" selected="0">
            <x v="124"/>
          </reference>
        </references>
      </pivotArea>
    </format>
    <format dxfId="8202">
      <pivotArea dataOnly="0" labelOnly="1" outline="0" fieldPosition="0">
        <references count="2">
          <reference field="0" count="1">
            <x v="57"/>
          </reference>
          <reference field="4" count="1" selected="0">
            <x v="125"/>
          </reference>
        </references>
      </pivotArea>
    </format>
    <format dxfId="8201">
      <pivotArea dataOnly="0" labelOnly="1" outline="0" fieldPosition="0">
        <references count="2">
          <reference field="0" count="1">
            <x v="61"/>
          </reference>
          <reference field="4" count="1" selected="0">
            <x v="127"/>
          </reference>
        </references>
      </pivotArea>
    </format>
    <format dxfId="8200">
      <pivotArea dataOnly="0" labelOnly="1" outline="0" fieldPosition="0">
        <references count="2">
          <reference field="0" count="1">
            <x v="62"/>
          </reference>
          <reference field="4" count="1" selected="0">
            <x v="128"/>
          </reference>
        </references>
      </pivotArea>
    </format>
    <format dxfId="8199">
      <pivotArea dataOnly="0" labelOnly="1" outline="0" fieldPosition="0">
        <references count="2">
          <reference field="0" count="1">
            <x v="63"/>
          </reference>
          <reference field="4" count="1" selected="0">
            <x v="129"/>
          </reference>
        </references>
      </pivotArea>
    </format>
    <format dxfId="8198">
      <pivotArea dataOnly="0" labelOnly="1" outline="0" fieldPosition="0">
        <references count="2">
          <reference field="0" count="1">
            <x v="64"/>
          </reference>
          <reference field="4" count="1" selected="0">
            <x v="130"/>
          </reference>
        </references>
      </pivotArea>
    </format>
    <format dxfId="8197">
      <pivotArea dataOnly="0" labelOnly="1" outline="0" fieldPosition="0">
        <references count="2">
          <reference field="0" count="1">
            <x v="65"/>
          </reference>
          <reference field="4" count="1" selected="0">
            <x v="131"/>
          </reference>
        </references>
      </pivotArea>
    </format>
    <format dxfId="8196">
      <pivotArea dataOnly="0" labelOnly="1" outline="0" fieldPosition="0">
        <references count="2">
          <reference field="0" count="1">
            <x v="66"/>
          </reference>
          <reference field="4" count="1" selected="0">
            <x v="132"/>
          </reference>
        </references>
      </pivotArea>
    </format>
    <format dxfId="8195">
      <pivotArea dataOnly="0" labelOnly="1" outline="0" fieldPosition="0">
        <references count="2">
          <reference field="0" count="1">
            <x v="67"/>
          </reference>
          <reference field="4" count="1" selected="0">
            <x v="133"/>
          </reference>
        </references>
      </pivotArea>
    </format>
    <format dxfId="8194">
      <pivotArea dataOnly="0" labelOnly="1" outline="0" fieldPosition="0">
        <references count="2">
          <reference field="0" count="1">
            <x v="68"/>
          </reference>
          <reference field="4" count="1" selected="0">
            <x v="134"/>
          </reference>
        </references>
      </pivotArea>
    </format>
    <format dxfId="8193">
      <pivotArea dataOnly="0" labelOnly="1" outline="0" fieldPosition="0">
        <references count="2">
          <reference field="0" count="1">
            <x v="69"/>
          </reference>
          <reference field="4" count="1" selected="0">
            <x v="135"/>
          </reference>
        </references>
      </pivotArea>
    </format>
    <format dxfId="8192">
      <pivotArea dataOnly="0" labelOnly="1" outline="0" fieldPosition="0">
        <references count="2">
          <reference field="0" count="1">
            <x v="70"/>
          </reference>
          <reference field="4" count="1" selected="0">
            <x v="136"/>
          </reference>
        </references>
      </pivotArea>
    </format>
    <format dxfId="8191">
      <pivotArea dataOnly="0" labelOnly="1" outline="0" fieldPosition="0">
        <references count="2">
          <reference field="0" count="1">
            <x v="71"/>
          </reference>
          <reference field="4" count="1" selected="0">
            <x v="137"/>
          </reference>
        </references>
      </pivotArea>
    </format>
    <format dxfId="8190">
      <pivotArea dataOnly="0" labelOnly="1" outline="0" fieldPosition="0">
        <references count="2">
          <reference field="0" count="2">
            <x v="72"/>
            <x v="226"/>
          </reference>
          <reference field="4" count="1" selected="0">
            <x v="138"/>
          </reference>
        </references>
      </pivotArea>
    </format>
    <format dxfId="8189">
      <pivotArea dataOnly="0" labelOnly="1" outline="0" fieldPosition="0">
        <references count="2">
          <reference field="0" count="2">
            <x v="73"/>
            <x v="227"/>
          </reference>
          <reference field="4" count="1" selected="0">
            <x v="139"/>
          </reference>
        </references>
      </pivotArea>
    </format>
    <format dxfId="8188">
      <pivotArea dataOnly="0" labelOnly="1" outline="0" fieldPosition="0">
        <references count="2">
          <reference field="0" count="1">
            <x v="75"/>
          </reference>
          <reference field="4" count="1" selected="0">
            <x v="140"/>
          </reference>
        </references>
      </pivotArea>
    </format>
    <format dxfId="8187">
      <pivotArea dataOnly="0" labelOnly="1" outline="0" fieldPosition="0">
        <references count="2">
          <reference field="0" count="1">
            <x v="76"/>
          </reference>
          <reference field="4" count="1" selected="0">
            <x v="141"/>
          </reference>
        </references>
      </pivotArea>
    </format>
    <format dxfId="8186">
      <pivotArea dataOnly="0" labelOnly="1" outline="0" fieldPosition="0">
        <references count="2">
          <reference field="0" count="1">
            <x v="77"/>
          </reference>
          <reference field="4" count="1" selected="0">
            <x v="142"/>
          </reference>
        </references>
      </pivotArea>
    </format>
    <format dxfId="8185">
      <pivotArea dataOnly="0" labelOnly="1" outline="0" fieldPosition="0">
        <references count="2">
          <reference field="0" count="1">
            <x v="78"/>
          </reference>
          <reference field="4" count="1" selected="0">
            <x v="143"/>
          </reference>
        </references>
      </pivotArea>
    </format>
    <format dxfId="8184">
      <pivotArea dataOnly="0" labelOnly="1" outline="0" fieldPosition="0">
        <references count="2">
          <reference field="0" count="1">
            <x v="79"/>
          </reference>
          <reference field="4" count="1" selected="0">
            <x v="144"/>
          </reference>
        </references>
      </pivotArea>
    </format>
    <format dxfId="8183">
      <pivotArea dataOnly="0" labelOnly="1" outline="0" fieldPosition="0">
        <references count="2">
          <reference field="0" count="1">
            <x v="80"/>
          </reference>
          <reference field="4" count="1" selected="0">
            <x v="145"/>
          </reference>
        </references>
      </pivotArea>
    </format>
    <format dxfId="8182">
      <pivotArea dataOnly="0" labelOnly="1" outline="0" fieldPosition="0">
        <references count="2">
          <reference field="0" count="1">
            <x v="81"/>
          </reference>
          <reference field="4" count="1" selected="0">
            <x v="146"/>
          </reference>
        </references>
      </pivotArea>
    </format>
    <format dxfId="8181">
      <pivotArea dataOnly="0" labelOnly="1" outline="0" fieldPosition="0">
        <references count="2">
          <reference field="0" count="1">
            <x v="82"/>
          </reference>
          <reference field="4" count="1" selected="0">
            <x v="147"/>
          </reference>
        </references>
      </pivotArea>
    </format>
    <format dxfId="8180">
      <pivotArea dataOnly="0" labelOnly="1" outline="0" fieldPosition="0">
        <references count="2">
          <reference field="0" count="1">
            <x v="83"/>
          </reference>
          <reference field="4" count="1" selected="0">
            <x v="148"/>
          </reference>
        </references>
      </pivotArea>
    </format>
    <format dxfId="8179">
      <pivotArea dataOnly="0" labelOnly="1" outline="0" fieldPosition="0">
        <references count="2">
          <reference field="0" count="1">
            <x v="84"/>
          </reference>
          <reference field="4" count="1" selected="0">
            <x v="149"/>
          </reference>
        </references>
      </pivotArea>
    </format>
    <format dxfId="8178">
      <pivotArea dataOnly="0" labelOnly="1" outline="0" fieldPosition="0">
        <references count="2">
          <reference field="0" count="1">
            <x v="85"/>
          </reference>
          <reference field="4" count="1" selected="0">
            <x v="150"/>
          </reference>
        </references>
      </pivotArea>
    </format>
    <format dxfId="8177">
      <pivotArea dataOnly="0" labelOnly="1" outline="0" fieldPosition="0">
        <references count="2">
          <reference field="0" count="1">
            <x v="86"/>
          </reference>
          <reference field="4" count="1" selected="0">
            <x v="151"/>
          </reference>
        </references>
      </pivotArea>
    </format>
    <format dxfId="8176">
      <pivotArea dataOnly="0" labelOnly="1" outline="0" fieldPosition="0">
        <references count="2">
          <reference field="0" count="1">
            <x v="87"/>
          </reference>
          <reference field="4" count="1" selected="0">
            <x v="152"/>
          </reference>
        </references>
      </pivotArea>
    </format>
    <format dxfId="8175">
      <pivotArea dataOnly="0" labelOnly="1" outline="0" fieldPosition="0">
        <references count="2">
          <reference field="0" count="1">
            <x v="88"/>
          </reference>
          <reference field="4" count="1" selected="0">
            <x v="153"/>
          </reference>
        </references>
      </pivotArea>
    </format>
    <format dxfId="8174">
      <pivotArea dataOnly="0" labelOnly="1" outline="0" fieldPosition="0">
        <references count="2">
          <reference field="0" count="1">
            <x v="89"/>
          </reference>
          <reference field="4" count="1" selected="0">
            <x v="154"/>
          </reference>
        </references>
      </pivotArea>
    </format>
    <format dxfId="8173">
      <pivotArea dataOnly="0" labelOnly="1" outline="0" fieldPosition="0">
        <references count="2">
          <reference field="0" count="1">
            <x v="90"/>
          </reference>
          <reference field="4" count="1" selected="0">
            <x v="155"/>
          </reference>
        </references>
      </pivotArea>
    </format>
    <format dxfId="8172">
      <pivotArea dataOnly="0" labelOnly="1" outline="0" fieldPosition="0">
        <references count="2">
          <reference field="0" count="1">
            <x v="91"/>
          </reference>
          <reference field="4" count="1" selected="0">
            <x v="156"/>
          </reference>
        </references>
      </pivotArea>
    </format>
    <format dxfId="8171">
      <pivotArea dataOnly="0" labelOnly="1" outline="0" fieldPosition="0">
        <references count="2">
          <reference field="0" count="1">
            <x v="92"/>
          </reference>
          <reference field="4" count="1" selected="0">
            <x v="157"/>
          </reference>
        </references>
      </pivotArea>
    </format>
    <format dxfId="8170">
      <pivotArea dataOnly="0" labelOnly="1" outline="0" fieldPosition="0">
        <references count="2">
          <reference field="0" count="1">
            <x v="93"/>
          </reference>
          <reference field="4" count="1" selected="0">
            <x v="158"/>
          </reference>
        </references>
      </pivotArea>
    </format>
    <format dxfId="8169">
      <pivotArea dataOnly="0" labelOnly="1" outline="0" fieldPosition="0">
        <references count="2">
          <reference field="0" count="1">
            <x v="94"/>
          </reference>
          <reference field="4" count="1" selected="0">
            <x v="159"/>
          </reference>
        </references>
      </pivotArea>
    </format>
    <format dxfId="8168">
      <pivotArea dataOnly="0" labelOnly="1" outline="0" fieldPosition="0">
        <references count="2">
          <reference field="0" count="1">
            <x v="95"/>
          </reference>
          <reference field="4" count="1" selected="0">
            <x v="160"/>
          </reference>
        </references>
      </pivotArea>
    </format>
    <format dxfId="8167">
      <pivotArea dataOnly="0" labelOnly="1" outline="0" fieldPosition="0">
        <references count="2">
          <reference field="0" count="1">
            <x v="96"/>
          </reference>
          <reference field="4" count="1" selected="0">
            <x v="161"/>
          </reference>
        </references>
      </pivotArea>
    </format>
    <format dxfId="8166">
      <pivotArea dataOnly="0" labelOnly="1" outline="0" fieldPosition="0">
        <references count="2">
          <reference field="0" count="1">
            <x v="97"/>
          </reference>
          <reference field="4" count="1" selected="0">
            <x v="162"/>
          </reference>
        </references>
      </pivotArea>
    </format>
    <format dxfId="8165">
      <pivotArea dataOnly="0" labelOnly="1" outline="0" fieldPosition="0">
        <references count="2">
          <reference field="0" count="1">
            <x v="98"/>
          </reference>
          <reference field="4" count="1" selected="0">
            <x v="163"/>
          </reference>
        </references>
      </pivotArea>
    </format>
    <format dxfId="8164">
      <pivotArea dataOnly="0" labelOnly="1" outline="0" fieldPosition="0">
        <references count="2">
          <reference field="0" count="1">
            <x v="99"/>
          </reference>
          <reference field="4" count="1" selected="0">
            <x v="164"/>
          </reference>
        </references>
      </pivotArea>
    </format>
    <format dxfId="8163">
      <pivotArea dataOnly="0" labelOnly="1" outline="0" fieldPosition="0">
        <references count="2">
          <reference field="0" count="1">
            <x v="100"/>
          </reference>
          <reference field="4" count="1" selected="0">
            <x v="165"/>
          </reference>
        </references>
      </pivotArea>
    </format>
    <format dxfId="8162">
      <pivotArea dataOnly="0" labelOnly="1" outline="0" fieldPosition="0">
        <references count="2">
          <reference field="0" count="1">
            <x v="101"/>
          </reference>
          <reference field="4" count="1" selected="0">
            <x v="166"/>
          </reference>
        </references>
      </pivotArea>
    </format>
    <format dxfId="8161">
      <pivotArea dataOnly="0" labelOnly="1" outline="0" fieldPosition="0">
        <references count="2">
          <reference field="0" count="1">
            <x v="102"/>
          </reference>
          <reference field="4" count="1" selected="0">
            <x v="167"/>
          </reference>
        </references>
      </pivotArea>
    </format>
    <format dxfId="8160">
      <pivotArea dataOnly="0" labelOnly="1" outline="0" fieldPosition="0">
        <references count="2">
          <reference field="0" count="1">
            <x v="103"/>
          </reference>
          <reference field="4" count="1" selected="0">
            <x v="168"/>
          </reference>
        </references>
      </pivotArea>
    </format>
    <format dxfId="8159">
      <pivotArea dataOnly="0" labelOnly="1" outline="0" fieldPosition="0">
        <references count="2">
          <reference field="0" count="1">
            <x v="104"/>
          </reference>
          <reference field="4" count="1" selected="0">
            <x v="169"/>
          </reference>
        </references>
      </pivotArea>
    </format>
    <format dxfId="8158">
      <pivotArea dataOnly="0" labelOnly="1" outline="0" fieldPosition="0">
        <references count="2">
          <reference field="0" count="1">
            <x v="105"/>
          </reference>
          <reference field="4" count="1" selected="0">
            <x v="170"/>
          </reference>
        </references>
      </pivotArea>
    </format>
    <format dxfId="8157">
      <pivotArea dataOnly="0" labelOnly="1" outline="0" fieldPosition="0">
        <references count="2">
          <reference field="0" count="1">
            <x v="106"/>
          </reference>
          <reference field="4" count="1" selected="0">
            <x v="171"/>
          </reference>
        </references>
      </pivotArea>
    </format>
    <format dxfId="8156">
      <pivotArea dataOnly="0" labelOnly="1" outline="0" fieldPosition="0">
        <references count="2">
          <reference field="0" count="1">
            <x v="107"/>
          </reference>
          <reference field="4" count="1" selected="0">
            <x v="172"/>
          </reference>
        </references>
      </pivotArea>
    </format>
    <format dxfId="8155">
      <pivotArea dataOnly="0" labelOnly="1" outline="0" fieldPosition="0">
        <references count="2">
          <reference field="0" count="1">
            <x v="108"/>
          </reference>
          <reference field="4" count="1" selected="0">
            <x v="173"/>
          </reference>
        </references>
      </pivotArea>
    </format>
    <format dxfId="8154">
      <pivotArea dataOnly="0" labelOnly="1" outline="0" fieldPosition="0">
        <references count="2">
          <reference field="0" count="1">
            <x v="109"/>
          </reference>
          <reference field="4" count="1" selected="0">
            <x v="174"/>
          </reference>
        </references>
      </pivotArea>
    </format>
    <format dxfId="8153">
      <pivotArea dataOnly="0" labelOnly="1" outline="0" fieldPosition="0">
        <references count="2">
          <reference field="0" count="1">
            <x v="110"/>
          </reference>
          <reference field="4" count="1" selected="0">
            <x v="175"/>
          </reference>
        </references>
      </pivotArea>
    </format>
    <format dxfId="8152">
      <pivotArea dataOnly="0" labelOnly="1" outline="0" fieldPosition="0">
        <references count="2">
          <reference field="0" count="1">
            <x v="111"/>
          </reference>
          <reference field="4" count="1" selected="0">
            <x v="176"/>
          </reference>
        </references>
      </pivotArea>
    </format>
    <format dxfId="8151">
      <pivotArea dataOnly="0" labelOnly="1" outline="0" fieldPosition="0">
        <references count="2">
          <reference field="0" count="1">
            <x v="112"/>
          </reference>
          <reference field="4" count="1" selected="0">
            <x v="177"/>
          </reference>
        </references>
      </pivotArea>
    </format>
    <format dxfId="8150">
      <pivotArea dataOnly="0" labelOnly="1" outline="0" fieldPosition="0">
        <references count="2">
          <reference field="0" count="1">
            <x v="113"/>
          </reference>
          <reference field="4" count="1" selected="0">
            <x v="178"/>
          </reference>
        </references>
      </pivotArea>
    </format>
    <format dxfId="8149">
      <pivotArea dataOnly="0" labelOnly="1" outline="0" fieldPosition="0">
        <references count="2">
          <reference field="0" count="1">
            <x v="114"/>
          </reference>
          <reference field="4" count="1" selected="0">
            <x v="179"/>
          </reference>
        </references>
      </pivotArea>
    </format>
    <format dxfId="8148">
      <pivotArea dataOnly="0" labelOnly="1" outline="0" fieldPosition="0">
        <references count="2">
          <reference field="0" count="1">
            <x v="115"/>
          </reference>
          <reference field="4" count="1" selected="0">
            <x v="180"/>
          </reference>
        </references>
      </pivotArea>
    </format>
    <format dxfId="8147">
      <pivotArea dataOnly="0" labelOnly="1" outline="0" fieldPosition="0">
        <references count="2">
          <reference field="0" count="1">
            <x v="116"/>
          </reference>
          <reference field="4" count="1" selected="0">
            <x v="181"/>
          </reference>
        </references>
      </pivotArea>
    </format>
    <format dxfId="8146">
      <pivotArea dataOnly="0" labelOnly="1" outline="0" fieldPosition="0">
        <references count="2">
          <reference field="0" count="12">
            <x v="373"/>
            <x v="374"/>
            <x v="375"/>
            <x v="376"/>
            <x v="377"/>
            <x v="378"/>
            <x v="379"/>
            <x v="380"/>
            <x v="381"/>
            <x v="382"/>
            <x v="383"/>
            <x v="384"/>
          </reference>
          <reference field="4" count="1" selected="0">
            <x v="182"/>
          </reference>
        </references>
      </pivotArea>
    </format>
    <format dxfId="8145">
      <pivotArea dataOnly="0" labelOnly="1" outline="0" fieldPosition="0">
        <references count="2">
          <reference field="0" count="1">
            <x v="0"/>
          </reference>
          <reference field="4" count="1" selected="0">
            <x v="183"/>
          </reference>
        </references>
      </pivotArea>
    </format>
    <format dxfId="8144">
      <pivotArea dataOnly="0" labelOnly="1" outline="0" fieldPosition="0">
        <references count="2">
          <reference field="0" count="1">
            <x v="1"/>
          </reference>
          <reference field="4" count="1" selected="0">
            <x v="184"/>
          </reference>
        </references>
      </pivotArea>
    </format>
    <format dxfId="8143">
      <pivotArea dataOnly="0" labelOnly="1" outline="0" fieldPosition="0">
        <references count="2">
          <reference field="0" count="5">
            <x v="385"/>
            <x v="386"/>
            <x v="387"/>
            <x v="388"/>
            <x v="389"/>
          </reference>
          <reference field="4" count="1" selected="0">
            <x v="185"/>
          </reference>
        </references>
      </pivotArea>
    </format>
    <format dxfId="8142">
      <pivotArea dataOnly="0" labelOnly="1" outline="0" fieldPosition="0">
        <references count="2">
          <reference field="0" count="1">
            <x v="181"/>
          </reference>
          <reference field="4" count="1" selected="0">
            <x v="186"/>
          </reference>
        </references>
      </pivotArea>
    </format>
    <format dxfId="8141">
      <pivotArea dataOnly="0" labelOnly="1" outline="0" fieldPosition="0">
        <references count="2">
          <reference field="0" count="1">
            <x v="276"/>
          </reference>
          <reference field="4" count="1" selected="0">
            <x v="187"/>
          </reference>
        </references>
      </pivotArea>
    </format>
    <format dxfId="8140">
      <pivotArea dataOnly="0" labelOnly="1" outline="0" fieldPosition="0">
        <references count="2">
          <reference field="0" count="1">
            <x v="277"/>
          </reference>
          <reference field="4" count="1" selected="0">
            <x v="188"/>
          </reference>
        </references>
      </pivotArea>
    </format>
    <format dxfId="8139">
      <pivotArea dataOnly="0" labelOnly="1" outline="0" fieldPosition="0">
        <references count="2">
          <reference field="0" count="1">
            <x v="278"/>
          </reference>
          <reference field="4" count="1" selected="0">
            <x v="189"/>
          </reference>
        </references>
      </pivotArea>
    </format>
    <format dxfId="8138">
      <pivotArea dataOnly="0" labelOnly="1" outline="0" fieldPosition="0">
        <references count="2">
          <reference field="0" count="1">
            <x v="279"/>
          </reference>
          <reference field="4" count="1" selected="0">
            <x v="190"/>
          </reference>
        </references>
      </pivotArea>
    </format>
    <format dxfId="8137">
      <pivotArea dataOnly="0" labelOnly="1" outline="0" fieldPosition="0">
        <references count="2">
          <reference field="0" count="1">
            <x v="280"/>
          </reference>
          <reference field="4" count="1" selected="0">
            <x v="191"/>
          </reference>
        </references>
      </pivotArea>
    </format>
    <format dxfId="8136">
      <pivotArea dataOnly="0" labelOnly="1" outline="0" fieldPosition="0">
        <references count="2">
          <reference field="0" count="1">
            <x v="281"/>
          </reference>
          <reference field="4" count="1" selected="0">
            <x v="192"/>
          </reference>
        </references>
      </pivotArea>
    </format>
    <format dxfId="8135">
      <pivotArea dataOnly="0" labelOnly="1" outline="0" fieldPosition="0">
        <references count="2">
          <reference field="0" count="1">
            <x v="282"/>
          </reference>
          <reference field="4" count="1" selected="0">
            <x v="193"/>
          </reference>
        </references>
      </pivotArea>
    </format>
    <format dxfId="8134">
      <pivotArea dataOnly="0" labelOnly="1" outline="0" fieldPosition="0">
        <references count="2">
          <reference field="0" count="1">
            <x v="283"/>
          </reference>
          <reference field="4" count="1" selected="0">
            <x v="194"/>
          </reference>
        </references>
      </pivotArea>
    </format>
    <format dxfId="8133">
      <pivotArea dataOnly="0" labelOnly="1" outline="0" fieldPosition="0">
        <references count="2">
          <reference field="0" count="1">
            <x v="284"/>
          </reference>
          <reference field="4" count="1" selected="0">
            <x v="195"/>
          </reference>
        </references>
      </pivotArea>
    </format>
    <format dxfId="8132">
      <pivotArea dataOnly="0" labelOnly="1" outline="0" fieldPosition="0">
        <references count="2">
          <reference field="0" count="1">
            <x v="285"/>
          </reference>
          <reference field="4" count="1" selected="0">
            <x v="196"/>
          </reference>
        </references>
      </pivotArea>
    </format>
    <format dxfId="8131">
      <pivotArea dataOnly="0" labelOnly="1" outline="0" fieldPosition="0">
        <references count="2">
          <reference field="0" count="1">
            <x v="286"/>
          </reference>
          <reference field="4" count="1" selected="0">
            <x v="197"/>
          </reference>
        </references>
      </pivotArea>
    </format>
    <format dxfId="8130">
      <pivotArea dataOnly="0" labelOnly="1" outline="0" fieldPosition="0">
        <references count="2">
          <reference field="0" count="1">
            <x v="287"/>
          </reference>
          <reference field="4" count="1" selected="0">
            <x v="198"/>
          </reference>
        </references>
      </pivotArea>
    </format>
    <format dxfId="8129">
      <pivotArea dataOnly="0" labelOnly="1" outline="0" fieldPosition="0">
        <references count="2">
          <reference field="0" count="1">
            <x v="288"/>
          </reference>
          <reference field="4" count="1" selected="0">
            <x v="199"/>
          </reference>
        </references>
      </pivotArea>
    </format>
    <format dxfId="8128">
      <pivotArea dataOnly="0" labelOnly="1" outline="0" fieldPosition="0">
        <references count="2">
          <reference field="0" count="1">
            <x v="289"/>
          </reference>
          <reference field="4" count="1" selected="0">
            <x v="200"/>
          </reference>
        </references>
      </pivotArea>
    </format>
    <format dxfId="8127">
      <pivotArea dataOnly="0" labelOnly="1" outline="0" fieldPosition="0">
        <references count="2">
          <reference field="0" count="1">
            <x v="290"/>
          </reference>
          <reference field="4" count="1" selected="0">
            <x v="201"/>
          </reference>
        </references>
      </pivotArea>
    </format>
    <format dxfId="8126">
      <pivotArea dataOnly="0" labelOnly="1" outline="0" fieldPosition="0">
        <references count="2">
          <reference field="0" count="1">
            <x v="291"/>
          </reference>
          <reference field="4" count="1" selected="0">
            <x v="202"/>
          </reference>
        </references>
      </pivotArea>
    </format>
    <format dxfId="8125">
      <pivotArea dataOnly="0" labelOnly="1" outline="0" fieldPosition="0">
        <references count="2">
          <reference field="0" count="1">
            <x v="292"/>
          </reference>
          <reference field="4" count="1" selected="0">
            <x v="203"/>
          </reference>
        </references>
      </pivotArea>
    </format>
    <format dxfId="8124">
      <pivotArea dataOnly="0" labelOnly="1" outline="0" fieldPosition="0">
        <references count="2">
          <reference field="0" count="1">
            <x v="293"/>
          </reference>
          <reference field="4" count="1" selected="0">
            <x v="204"/>
          </reference>
        </references>
      </pivotArea>
    </format>
    <format dxfId="8123">
      <pivotArea dataOnly="0" labelOnly="1" outline="0" fieldPosition="0">
        <references count="2">
          <reference field="0" count="1">
            <x v="294"/>
          </reference>
          <reference field="4" count="1" selected="0">
            <x v="205"/>
          </reference>
        </references>
      </pivotArea>
    </format>
    <format dxfId="8122">
      <pivotArea dataOnly="0" labelOnly="1" outline="0" fieldPosition="0">
        <references count="2">
          <reference field="0" count="1">
            <x v="295"/>
          </reference>
          <reference field="4" count="1" selected="0">
            <x v="206"/>
          </reference>
        </references>
      </pivotArea>
    </format>
    <format dxfId="8121">
      <pivotArea dataOnly="0" labelOnly="1" outline="0" fieldPosition="0">
        <references count="2">
          <reference field="0" count="1">
            <x v="296"/>
          </reference>
          <reference field="4" count="1" selected="0">
            <x v="207"/>
          </reference>
        </references>
      </pivotArea>
    </format>
    <format dxfId="8120">
      <pivotArea dataOnly="0" labelOnly="1" outline="0" fieldPosition="0">
        <references count="2">
          <reference field="0" count="1">
            <x v="297"/>
          </reference>
          <reference field="4" count="1" selected="0">
            <x v="208"/>
          </reference>
        </references>
      </pivotArea>
    </format>
    <format dxfId="8119">
      <pivotArea dataOnly="0" labelOnly="1" outline="0" fieldPosition="0">
        <references count="2">
          <reference field="0" count="1">
            <x v="298"/>
          </reference>
          <reference field="4" count="1" selected="0">
            <x v="209"/>
          </reference>
        </references>
      </pivotArea>
    </format>
    <format dxfId="8118">
      <pivotArea dataOnly="0" labelOnly="1" outline="0" fieldPosition="0">
        <references count="2">
          <reference field="0" count="1">
            <x v="299"/>
          </reference>
          <reference field="4" count="1" selected="0">
            <x v="210"/>
          </reference>
        </references>
      </pivotArea>
    </format>
    <format dxfId="8117">
      <pivotArea dataOnly="0" labelOnly="1" outline="0" fieldPosition="0">
        <references count="2">
          <reference field="0" count="1">
            <x v="300"/>
          </reference>
          <reference field="4" count="1" selected="0">
            <x v="211"/>
          </reference>
        </references>
      </pivotArea>
    </format>
    <format dxfId="8116">
      <pivotArea dataOnly="0" labelOnly="1" outline="0" fieldPosition="0">
        <references count="2">
          <reference field="0" count="1">
            <x v="301"/>
          </reference>
          <reference field="4" count="1" selected="0">
            <x v="212"/>
          </reference>
        </references>
      </pivotArea>
    </format>
    <format dxfId="8115">
      <pivotArea dataOnly="0" labelOnly="1" outline="0" fieldPosition="0">
        <references count="2">
          <reference field="0" count="1">
            <x v="302"/>
          </reference>
          <reference field="4" count="1" selected="0">
            <x v="213"/>
          </reference>
        </references>
      </pivotArea>
    </format>
    <format dxfId="8114">
      <pivotArea dataOnly="0" labelOnly="1" outline="0" fieldPosition="0">
        <references count="2">
          <reference field="0" count="1">
            <x v="303"/>
          </reference>
          <reference field="4" count="1" selected="0">
            <x v="214"/>
          </reference>
        </references>
      </pivotArea>
    </format>
    <format dxfId="8113">
      <pivotArea dataOnly="0" labelOnly="1" outline="0" fieldPosition="0">
        <references count="2">
          <reference field="0" count="1">
            <x v="304"/>
          </reference>
          <reference field="4" count="1" selected="0">
            <x v="215"/>
          </reference>
        </references>
      </pivotArea>
    </format>
    <format dxfId="8112">
      <pivotArea dataOnly="0" labelOnly="1" outline="0" fieldPosition="0">
        <references count="2">
          <reference field="0" count="1">
            <x v="305"/>
          </reference>
          <reference field="4" count="1" selected="0">
            <x v="216"/>
          </reference>
        </references>
      </pivotArea>
    </format>
    <format dxfId="8111">
      <pivotArea dataOnly="0" labelOnly="1" outline="0" fieldPosition="0">
        <references count="2">
          <reference field="0" count="1">
            <x v="306"/>
          </reference>
          <reference field="4" count="1" selected="0">
            <x v="217"/>
          </reference>
        </references>
      </pivotArea>
    </format>
    <format dxfId="8110">
      <pivotArea dataOnly="0" labelOnly="1" outline="0" fieldPosition="0">
        <references count="2">
          <reference field="0" count="1">
            <x v="307"/>
          </reference>
          <reference field="4" count="1" selected="0">
            <x v="218"/>
          </reference>
        </references>
      </pivotArea>
    </format>
    <format dxfId="8109">
      <pivotArea dataOnly="0" labelOnly="1" outline="0" fieldPosition="0">
        <references count="2">
          <reference field="0" count="1">
            <x v="308"/>
          </reference>
          <reference field="4" count="1" selected="0">
            <x v="219"/>
          </reference>
        </references>
      </pivotArea>
    </format>
    <format dxfId="8108">
      <pivotArea dataOnly="0" labelOnly="1" outline="0" fieldPosition="0">
        <references count="2">
          <reference field="0" count="1">
            <x v="309"/>
          </reference>
          <reference field="4" count="1" selected="0">
            <x v="220"/>
          </reference>
        </references>
      </pivotArea>
    </format>
    <format dxfId="8107">
      <pivotArea dataOnly="0" labelOnly="1" outline="0" fieldPosition="0">
        <references count="2">
          <reference field="0" count="1">
            <x v="310"/>
          </reference>
          <reference field="4" count="1" selected="0">
            <x v="221"/>
          </reference>
        </references>
      </pivotArea>
    </format>
    <format dxfId="8106">
      <pivotArea dataOnly="0" labelOnly="1" outline="0" fieldPosition="0">
        <references count="2">
          <reference field="0" count="1">
            <x v="311"/>
          </reference>
          <reference field="4" count="1" selected="0">
            <x v="222"/>
          </reference>
        </references>
      </pivotArea>
    </format>
    <format dxfId="8105">
      <pivotArea dataOnly="0" labelOnly="1" outline="0" fieldPosition="0">
        <references count="2">
          <reference field="0" count="1">
            <x v="312"/>
          </reference>
          <reference field="4" count="1" selected="0">
            <x v="223"/>
          </reference>
        </references>
      </pivotArea>
    </format>
    <format dxfId="8104">
      <pivotArea dataOnly="0" labelOnly="1" outline="0" fieldPosition="0">
        <references count="2">
          <reference field="0" count="1">
            <x v="313"/>
          </reference>
          <reference field="4" count="1" selected="0">
            <x v="224"/>
          </reference>
        </references>
      </pivotArea>
    </format>
    <format dxfId="8103">
      <pivotArea dataOnly="0" labelOnly="1" outline="0" fieldPosition="0">
        <references count="2">
          <reference field="0" count="1">
            <x v="314"/>
          </reference>
          <reference field="4" count="1" selected="0">
            <x v="225"/>
          </reference>
        </references>
      </pivotArea>
    </format>
    <format dxfId="8102">
      <pivotArea dataOnly="0" labelOnly="1" outline="0" fieldPosition="0">
        <references count="2">
          <reference field="0" count="1">
            <x v="315"/>
          </reference>
          <reference field="4" count="1" selected="0">
            <x v="226"/>
          </reference>
        </references>
      </pivotArea>
    </format>
    <format dxfId="8101">
      <pivotArea dataOnly="0" labelOnly="1" outline="0" fieldPosition="0">
        <references count="2">
          <reference field="0" count="1">
            <x v="316"/>
          </reference>
          <reference field="4" count="1" selected="0">
            <x v="227"/>
          </reference>
        </references>
      </pivotArea>
    </format>
    <format dxfId="8100">
      <pivotArea dataOnly="0" labelOnly="1" outline="0" fieldPosition="0">
        <references count="2">
          <reference field="0" count="1">
            <x v="317"/>
          </reference>
          <reference field="4" count="1" selected="0">
            <x v="228"/>
          </reference>
        </references>
      </pivotArea>
    </format>
    <format dxfId="8099">
      <pivotArea dataOnly="0" labelOnly="1" outline="0" fieldPosition="0">
        <references count="2">
          <reference field="0" count="1">
            <x v="318"/>
          </reference>
          <reference field="4" count="1" selected="0">
            <x v="229"/>
          </reference>
        </references>
      </pivotArea>
    </format>
    <format dxfId="8098">
      <pivotArea dataOnly="0" labelOnly="1" outline="0" fieldPosition="0">
        <references count="2">
          <reference field="0" count="1">
            <x v="319"/>
          </reference>
          <reference field="4" count="1" selected="0">
            <x v="230"/>
          </reference>
        </references>
      </pivotArea>
    </format>
    <format dxfId="8097">
      <pivotArea dataOnly="0" labelOnly="1" outline="0" fieldPosition="0">
        <references count="2">
          <reference field="0" count="1">
            <x v="320"/>
          </reference>
          <reference field="4" count="1" selected="0">
            <x v="231"/>
          </reference>
        </references>
      </pivotArea>
    </format>
    <format dxfId="8096">
      <pivotArea dataOnly="0" labelOnly="1" outline="0" fieldPosition="0">
        <references count="2">
          <reference field="0" count="1">
            <x v="321"/>
          </reference>
          <reference field="4" count="1" selected="0">
            <x v="232"/>
          </reference>
        </references>
      </pivotArea>
    </format>
    <format dxfId="8095">
      <pivotArea dataOnly="0" labelOnly="1" outline="0" fieldPosition="0">
        <references count="2">
          <reference field="0" count="1">
            <x v="322"/>
          </reference>
          <reference field="4" count="1" selected="0">
            <x v="233"/>
          </reference>
        </references>
      </pivotArea>
    </format>
    <format dxfId="8094">
      <pivotArea dataOnly="0" labelOnly="1" outline="0" fieldPosition="0">
        <references count="2">
          <reference field="0" count="1">
            <x v="323"/>
          </reference>
          <reference field="4" count="1" selected="0">
            <x v="234"/>
          </reference>
        </references>
      </pivotArea>
    </format>
    <format dxfId="8093">
      <pivotArea dataOnly="0" labelOnly="1" outline="0" fieldPosition="0">
        <references count="2">
          <reference field="0" count="1">
            <x v="324"/>
          </reference>
          <reference field="4" count="1" selected="0">
            <x v="235"/>
          </reference>
        </references>
      </pivotArea>
    </format>
    <format dxfId="8092">
      <pivotArea dataOnly="0" labelOnly="1" outline="0" fieldPosition="0">
        <references count="2">
          <reference field="0" count="1">
            <x v="325"/>
          </reference>
          <reference field="4" count="1" selected="0">
            <x v="236"/>
          </reference>
        </references>
      </pivotArea>
    </format>
    <format dxfId="8091">
      <pivotArea dataOnly="0" labelOnly="1" outline="0" fieldPosition="0">
        <references count="2">
          <reference field="0" count="1">
            <x v="326"/>
          </reference>
          <reference field="4" count="1" selected="0">
            <x v="237"/>
          </reference>
        </references>
      </pivotArea>
    </format>
    <format dxfId="8090">
      <pivotArea dataOnly="0" labelOnly="1" outline="0" fieldPosition="0">
        <references count="2">
          <reference field="0" count="1">
            <x v="327"/>
          </reference>
          <reference field="4" count="1" selected="0">
            <x v="238"/>
          </reference>
        </references>
      </pivotArea>
    </format>
    <format dxfId="8089">
      <pivotArea dataOnly="0" labelOnly="1" outline="0" fieldPosition="0">
        <references count="2">
          <reference field="0" count="1">
            <x v="328"/>
          </reference>
          <reference field="4" count="1" selected="0">
            <x v="239"/>
          </reference>
        </references>
      </pivotArea>
    </format>
    <format dxfId="8088">
      <pivotArea dataOnly="0" labelOnly="1" outline="0" fieldPosition="0">
        <references count="2">
          <reference field="0" count="1">
            <x v="329"/>
          </reference>
          <reference field="4" count="1" selected="0">
            <x v="240"/>
          </reference>
        </references>
      </pivotArea>
    </format>
    <format dxfId="8087">
      <pivotArea dataOnly="0" labelOnly="1" outline="0" fieldPosition="0">
        <references count="2">
          <reference field="0" count="1">
            <x v="330"/>
          </reference>
          <reference field="4" count="1" selected="0">
            <x v="241"/>
          </reference>
        </references>
      </pivotArea>
    </format>
    <format dxfId="8086">
      <pivotArea dataOnly="0" labelOnly="1" outline="0" fieldPosition="0">
        <references count="2">
          <reference field="0" count="1">
            <x v="331"/>
          </reference>
          <reference field="4" count="1" selected="0">
            <x v="242"/>
          </reference>
        </references>
      </pivotArea>
    </format>
    <format dxfId="8085">
      <pivotArea dataOnly="0" labelOnly="1" outline="0" fieldPosition="0">
        <references count="2">
          <reference field="0" count="1">
            <x v="332"/>
          </reference>
          <reference field="4" count="1" selected="0">
            <x v="243"/>
          </reference>
        </references>
      </pivotArea>
    </format>
    <format dxfId="8084">
      <pivotArea dataOnly="0" labelOnly="1" outline="0" fieldPosition="0">
        <references count="2">
          <reference field="0" count="1">
            <x v="333"/>
          </reference>
          <reference field="4" count="1" selected="0">
            <x v="244"/>
          </reference>
        </references>
      </pivotArea>
    </format>
    <format dxfId="8083">
      <pivotArea dataOnly="0" labelOnly="1" outline="0" fieldPosition="0">
        <references count="2">
          <reference field="0" count="1">
            <x v="334"/>
          </reference>
          <reference field="4" count="1" selected="0">
            <x v="245"/>
          </reference>
        </references>
      </pivotArea>
    </format>
    <format dxfId="8082">
      <pivotArea dataOnly="0" labelOnly="1" outline="0" fieldPosition="0">
        <references count="2">
          <reference field="0" count="1">
            <x v="335"/>
          </reference>
          <reference field="4" count="1" selected="0">
            <x v="246"/>
          </reference>
        </references>
      </pivotArea>
    </format>
    <format dxfId="8081">
      <pivotArea dataOnly="0" labelOnly="1" outline="0" fieldPosition="0">
        <references count="2">
          <reference field="0" count="1">
            <x v="336"/>
          </reference>
          <reference field="4" count="1" selected="0">
            <x v="247"/>
          </reference>
        </references>
      </pivotArea>
    </format>
    <format dxfId="8080">
      <pivotArea dataOnly="0" labelOnly="1" outline="0" fieldPosition="0">
        <references count="2">
          <reference field="0" count="1">
            <x v="337"/>
          </reference>
          <reference field="4" count="1" selected="0">
            <x v="248"/>
          </reference>
        </references>
      </pivotArea>
    </format>
    <format dxfId="8079">
      <pivotArea dataOnly="0" labelOnly="1" outline="0" fieldPosition="0">
        <references count="2">
          <reference field="0" count="1">
            <x v="390"/>
          </reference>
          <reference field="4" count="1" selected="0">
            <x v="249"/>
          </reference>
        </references>
      </pivotArea>
    </format>
    <format dxfId="8078">
      <pivotArea dataOnly="0" labelOnly="1" outline="0" fieldPosition="0">
        <references count="2">
          <reference field="0" count="1">
            <x v="338"/>
          </reference>
          <reference field="4" count="1" selected="0">
            <x v="250"/>
          </reference>
        </references>
      </pivotArea>
    </format>
    <format dxfId="8077">
      <pivotArea dataOnly="0" labelOnly="1" outline="0" fieldPosition="0">
        <references count="2">
          <reference field="0" count="1">
            <x v="339"/>
          </reference>
          <reference field="4" count="1" selected="0">
            <x v="251"/>
          </reference>
        </references>
      </pivotArea>
    </format>
    <format dxfId="8076">
      <pivotArea dataOnly="0" labelOnly="1" outline="0" fieldPosition="0">
        <references count="2">
          <reference field="0" count="1">
            <x v="343"/>
          </reference>
          <reference field="4" count="1" selected="0">
            <x v="252"/>
          </reference>
        </references>
      </pivotArea>
    </format>
    <format dxfId="8075">
      <pivotArea dataOnly="0" labelOnly="1" outline="0" fieldPosition="0">
        <references count="2">
          <reference field="0" count="1">
            <x v="344"/>
          </reference>
          <reference field="4" count="1" selected="0">
            <x v="253"/>
          </reference>
        </references>
      </pivotArea>
    </format>
    <format dxfId="8074">
      <pivotArea dataOnly="0" labelOnly="1" outline="0" fieldPosition="0">
        <references count="2">
          <reference field="0" count="1">
            <x v="345"/>
          </reference>
          <reference field="4" count="1" selected="0">
            <x v="254"/>
          </reference>
        </references>
      </pivotArea>
    </format>
    <format dxfId="8073">
      <pivotArea dataOnly="0" labelOnly="1" outline="0" fieldPosition="0">
        <references count="2">
          <reference field="0" count="1">
            <x v="346"/>
          </reference>
          <reference field="4" count="1" selected="0">
            <x v="255"/>
          </reference>
        </references>
      </pivotArea>
    </format>
    <format dxfId="8072">
      <pivotArea dataOnly="0" labelOnly="1" outline="0" fieldPosition="0">
        <references count="2">
          <reference field="0" count="1">
            <x v="347"/>
          </reference>
          <reference field="4" count="1" selected="0">
            <x v="256"/>
          </reference>
        </references>
      </pivotArea>
    </format>
    <format dxfId="8071">
      <pivotArea dataOnly="0" labelOnly="1" outline="0" fieldPosition="0">
        <references count="2">
          <reference field="0" count="1">
            <x v="348"/>
          </reference>
          <reference field="4" count="1" selected="0">
            <x v="257"/>
          </reference>
        </references>
      </pivotArea>
    </format>
    <format dxfId="8070">
      <pivotArea dataOnly="0" labelOnly="1" outline="0" fieldPosition="0">
        <references count="2">
          <reference field="0" count="1">
            <x v="349"/>
          </reference>
          <reference field="4" count="1" selected="0">
            <x v="258"/>
          </reference>
        </references>
      </pivotArea>
    </format>
    <format dxfId="8069">
      <pivotArea dataOnly="0" labelOnly="1" outline="0" fieldPosition="0">
        <references count="2">
          <reference field="0" count="1">
            <x v="223"/>
          </reference>
          <reference field="4" count="1" selected="0">
            <x v="259"/>
          </reference>
        </references>
      </pivotArea>
    </format>
    <format dxfId="8068">
      <pivotArea dataOnly="0" labelOnly="1" outline="0" fieldPosition="0">
        <references count="2">
          <reference field="0" count="1">
            <x v="224"/>
          </reference>
          <reference field="4" count="1" selected="0">
            <x v="260"/>
          </reference>
        </references>
      </pivotArea>
    </format>
    <format dxfId="8067">
      <pivotArea dataOnly="0" labelOnly="1" outline="0" fieldPosition="0">
        <references count="2">
          <reference field="0" count="1">
            <x v="225"/>
          </reference>
          <reference field="4" count="1" selected="0">
            <x v="261"/>
          </reference>
        </references>
      </pivotArea>
    </format>
    <format dxfId="8066">
      <pivotArea dataOnly="0" labelOnly="1" outline="0" fieldPosition="0">
        <references count="2">
          <reference field="0" count="1">
            <x v="182"/>
          </reference>
          <reference field="4" count="1" selected="0">
            <x v="263"/>
          </reference>
        </references>
      </pivotArea>
    </format>
    <format dxfId="8065">
      <pivotArea dataOnly="0" labelOnly="1" outline="0" fieldPosition="0">
        <references count="2">
          <reference field="0" count="1">
            <x v="174"/>
          </reference>
          <reference field="4" count="1" selected="0">
            <x v="264"/>
          </reference>
        </references>
      </pivotArea>
    </format>
    <format dxfId="8064">
      <pivotArea dataOnly="0" labelOnly="1" outline="0" fieldPosition="0">
        <references count="2">
          <reference field="0" count="1">
            <x v="175"/>
          </reference>
          <reference field="4" count="1" selected="0">
            <x v="265"/>
          </reference>
        </references>
      </pivotArea>
    </format>
    <format dxfId="8063">
      <pivotArea dataOnly="0" labelOnly="1" outline="0" fieldPosition="0">
        <references count="2">
          <reference field="0" count="1">
            <x v="183"/>
          </reference>
          <reference field="4" count="1" selected="0">
            <x v="267"/>
          </reference>
        </references>
      </pivotArea>
    </format>
    <format dxfId="8062">
      <pivotArea dataOnly="0" labelOnly="1" outline="0" fieldPosition="0">
        <references count="2">
          <reference field="0" count="1">
            <x v="184"/>
          </reference>
          <reference field="4" count="1" selected="0">
            <x v="268"/>
          </reference>
        </references>
      </pivotArea>
    </format>
    <format dxfId="8061">
      <pivotArea dataOnly="0" labelOnly="1" outline="0" fieldPosition="0">
        <references count="2">
          <reference field="0" count="1">
            <x v="185"/>
          </reference>
          <reference field="4" count="1" selected="0">
            <x v="269"/>
          </reference>
        </references>
      </pivotArea>
    </format>
    <format dxfId="8060">
      <pivotArea dataOnly="0" labelOnly="1" outline="0" fieldPosition="0">
        <references count="2">
          <reference field="0" count="1">
            <x v="186"/>
          </reference>
          <reference field="4" count="1" selected="0">
            <x v="270"/>
          </reference>
        </references>
      </pivotArea>
    </format>
    <format dxfId="8059">
      <pivotArea dataOnly="0" labelOnly="1" outline="0" fieldPosition="0">
        <references count="2">
          <reference field="0" count="1">
            <x v="187"/>
          </reference>
          <reference field="4" count="1" selected="0">
            <x v="271"/>
          </reference>
        </references>
      </pivotArea>
    </format>
    <format dxfId="8058">
      <pivotArea dataOnly="0" labelOnly="1" outline="0" fieldPosition="0">
        <references count="2">
          <reference field="0" count="1">
            <x v="188"/>
          </reference>
          <reference field="4" count="1" selected="0">
            <x v="272"/>
          </reference>
        </references>
      </pivotArea>
    </format>
    <format dxfId="8057">
      <pivotArea dataOnly="0" labelOnly="1" outline="0" fieldPosition="0">
        <references count="2">
          <reference field="0" count="1">
            <x v="176"/>
          </reference>
          <reference field="4" count="1" selected="0">
            <x v="273"/>
          </reference>
        </references>
      </pivotArea>
    </format>
    <format dxfId="8056">
      <pivotArea dataOnly="0" labelOnly="1" outline="0" fieldPosition="0">
        <references count="2">
          <reference field="0" count="1">
            <x v="177"/>
          </reference>
          <reference field="4" count="1" selected="0">
            <x v="274"/>
          </reference>
        </references>
      </pivotArea>
    </format>
    <format dxfId="8055">
      <pivotArea dataOnly="0" labelOnly="1" outline="0" fieldPosition="0">
        <references count="2">
          <reference field="0" count="1">
            <x v="178"/>
          </reference>
          <reference field="4" count="1" selected="0">
            <x v="275"/>
          </reference>
        </references>
      </pivotArea>
    </format>
    <format dxfId="8054">
      <pivotArea dataOnly="0" labelOnly="1" outline="0" fieldPosition="0">
        <references count="2">
          <reference field="0" count="1">
            <x v="179"/>
          </reference>
          <reference field="4" count="1" selected="0">
            <x v="276"/>
          </reference>
        </references>
      </pivotArea>
    </format>
    <format dxfId="8053">
      <pivotArea dataOnly="0" labelOnly="1" outline="0" fieldPosition="0">
        <references count="2">
          <reference field="0" count="1">
            <x v="180"/>
          </reference>
          <reference field="4" count="1" selected="0">
            <x v="277"/>
          </reference>
        </references>
      </pivotArea>
    </format>
    <format dxfId="8052">
      <pivotArea dataOnly="0" labelOnly="1" outline="0" fieldPosition="0">
        <references count="2">
          <reference field="0" count="1">
            <x v="173"/>
          </reference>
          <reference field="4" count="1" selected="0">
            <x v="278"/>
          </reference>
        </references>
      </pivotArea>
    </format>
    <format dxfId="8051">
      <pivotArea dataOnly="0" labelOnly="1" outline="0" fieldPosition="0">
        <references count="2">
          <reference field="0" count="1">
            <x v="269"/>
          </reference>
          <reference field="4" count="1" selected="0">
            <x v="279"/>
          </reference>
        </references>
      </pivotArea>
    </format>
    <format dxfId="8050">
      <pivotArea dataOnly="0" labelOnly="1" outline="0" fieldPosition="0">
        <references count="2">
          <reference field="0" count="1">
            <x v="270"/>
          </reference>
          <reference field="4" count="1" selected="0">
            <x v="280"/>
          </reference>
        </references>
      </pivotArea>
    </format>
    <format dxfId="8049">
      <pivotArea dataOnly="0" labelOnly="1" outline="0" fieldPosition="0">
        <references count="2">
          <reference field="0" count="1">
            <x v="271"/>
          </reference>
          <reference field="4" count="1" selected="0">
            <x v="281"/>
          </reference>
        </references>
      </pivotArea>
    </format>
    <format dxfId="8048">
      <pivotArea dataOnly="0" labelOnly="1" outline="0" fieldPosition="0">
        <references count="2">
          <reference field="0" count="1">
            <x v="365"/>
          </reference>
          <reference field="4" count="1" selected="0">
            <x v="282"/>
          </reference>
        </references>
      </pivotArea>
    </format>
    <format dxfId="8047">
      <pivotArea dataOnly="0" labelOnly="1" outline="0" fieldPosition="0">
        <references count="2">
          <reference field="0" count="1">
            <x v="366"/>
          </reference>
          <reference field="4" count="1" selected="0">
            <x v="283"/>
          </reference>
        </references>
      </pivotArea>
    </format>
    <format dxfId="8046">
      <pivotArea dataOnly="0" labelOnly="1" outline="0" fieldPosition="0">
        <references count="2">
          <reference field="0" count="1">
            <x v="351"/>
          </reference>
          <reference field="4" count="1" selected="0">
            <x v="284"/>
          </reference>
        </references>
      </pivotArea>
    </format>
    <format dxfId="8045">
      <pivotArea dataOnly="0" labelOnly="1" outline="0" fieldPosition="0">
        <references count="2">
          <reference field="0" count="1">
            <x v="352"/>
          </reference>
          <reference field="4" count="1" selected="0">
            <x v="285"/>
          </reference>
        </references>
      </pivotArea>
    </format>
    <format dxfId="8044">
      <pivotArea dataOnly="0" labelOnly="1" outline="0" fieldPosition="0">
        <references count="2">
          <reference field="0" count="1">
            <x v="359"/>
          </reference>
          <reference field="4" count="1" selected="0">
            <x v="286"/>
          </reference>
        </references>
      </pivotArea>
    </format>
    <format dxfId="8043">
      <pivotArea dataOnly="0" labelOnly="1" outline="0" fieldPosition="0">
        <references count="2">
          <reference field="0" count="1">
            <x v="358"/>
          </reference>
          <reference field="4" count="1" selected="0">
            <x v="287"/>
          </reference>
        </references>
      </pivotArea>
    </format>
    <format dxfId="8042">
      <pivotArea dataOnly="0" labelOnly="1" outline="0" fieldPosition="0">
        <references count="2">
          <reference field="0" count="1">
            <x v="360"/>
          </reference>
          <reference field="4" count="1" selected="0">
            <x v="288"/>
          </reference>
        </references>
      </pivotArea>
    </format>
    <format dxfId="8041">
      <pivotArea dataOnly="0" labelOnly="1" outline="0" fieldPosition="0">
        <references count="2">
          <reference field="0" count="1">
            <x v="361"/>
          </reference>
          <reference field="4" count="1" selected="0">
            <x v="289"/>
          </reference>
        </references>
      </pivotArea>
    </format>
    <format dxfId="8040">
      <pivotArea dataOnly="0" labelOnly="1" outline="0" fieldPosition="0">
        <references count="2">
          <reference field="0" count="1">
            <x v="363"/>
          </reference>
          <reference field="4" count="1" selected="0">
            <x v="290"/>
          </reference>
        </references>
      </pivotArea>
    </format>
    <format dxfId="8039">
      <pivotArea dataOnly="0" labelOnly="1" outline="0" fieldPosition="0">
        <references count="2">
          <reference field="0" count="1">
            <x v="364"/>
          </reference>
          <reference field="4" count="1" selected="0">
            <x v="291"/>
          </reference>
        </references>
      </pivotArea>
    </format>
    <format dxfId="8038">
      <pivotArea dataOnly="0" labelOnly="1" outline="0" fieldPosition="0">
        <references count="2">
          <reference field="0" count="1">
            <x v="353"/>
          </reference>
          <reference field="4" count="1" selected="0">
            <x v="292"/>
          </reference>
        </references>
      </pivotArea>
    </format>
    <format dxfId="8037">
      <pivotArea dataOnly="0" labelOnly="1" outline="0" fieldPosition="0">
        <references count="2">
          <reference field="0" count="1">
            <x v="354"/>
          </reference>
          <reference field="4" count="1" selected="0">
            <x v="293"/>
          </reference>
        </references>
      </pivotArea>
    </format>
    <format dxfId="8036">
      <pivotArea dataOnly="0" labelOnly="1" outline="0" fieldPosition="0">
        <references count="2">
          <reference field="0" count="1">
            <x v="362"/>
          </reference>
          <reference field="4" count="1" selected="0">
            <x v="294"/>
          </reference>
        </references>
      </pivotArea>
    </format>
    <format dxfId="8035">
      <pivotArea dataOnly="0" labelOnly="1" outline="0" fieldPosition="0">
        <references count="2">
          <reference field="0" count="1">
            <x v="367"/>
          </reference>
          <reference field="4" count="1" selected="0">
            <x v="295"/>
          </reference>
        </references>
      </pivotArea>
    </format>
    <format dxfId="8034">
      <pivotArea dataOnly="0" labelOnly="1" outline="0" fieldPosition="0">
        <references count="2">
          <reference field="0" count="1">
            <x v="355"/>
          </reference>
          <reference field="4" count="1" selected="0">
            <x v="296"/>
          </reference>
        </references>
      </pivotArea>
    </format>
    <format dxfId="8033">
      <pivotArea dataOnly="0" labelOnly="1" outline="0" fieldPosition="0">
        <references count="2">
          <reference field="0" count="1">
            <x v="356"/>
          </reference>
          <reference field="4" count="1" selected="0">
            <x v="297"/>
          </reference>
        </references>
      </pivotArea>
    </format>
    <format dxfId="8032">
      <pivotArea dataOnly="0" labelOnly="1" outline="0" fieldPosition="0">
        <references count="2">
          <reference field="0" count="1">
            <x v="357"/>
          </reference>
          <reference field="4" count="1" selected="0">
            <x v="298"/>
          </reference>
        </references>
      </pivotArea>
    </format>
    <format dxfId="8031">
      <pivotArea dataOnly="0" labelOnly="1" outline="0" fieldPosition="0">
        <references count="2">
          <reference field="0" count="1">
            <x v="232"/>
          </reference>
          <reference field="4" count="1" selected="0">
            <x v="299"/>
          </reference>
        </references>
      </pivotArea>
    </format>
    <format dxfId="8030">
      <pivotArea dataOnly="0" labelOnly="1" outline="0" fieldPosition="0">
        <references count="2">
          <reference field="0" count="1">
            <x v="169"/>
          </reference>
          <reference field="4" count="1" selected="0">
            <x v="300"/>
          </reference>
        </references>
      </pivotArea>
    </format>
    <format dxfId="8029">
      <pivotArea dataOnly="0" labelOnly="1" outline="0" fieldPosition="0">
        <references count="2">
          <reference field="0" count="1">
            <x v="170"/>
          </reference>
          <reference field="4" count="1" selected="0">
            <x v="301"/>
          </reference>
        </references>
      </pivotArea>
    </format>
    <format dxfId="8028">
      <pivotArea dataOnly="0" labelOnly="1" outline="0" fieldPosition="0">
        <references count="2">
          <reference field="0" count="1">
            <x v="171"/>
          </reference>
          <reference field="4" count="1" selected="0">
            <x v="302"/>
          </reference>
        </references>
      </pivotArea>
    </format>
    <format dxfId="8027">
      <pivotArea dataOnly="0" labelOnly="1" outline="0" fieldPosition="0">
        <references count="2">
          <reference field="0" count="1">
            <x v="172"/>
          </reference>
          <reference field="4" count="1" selected="0">
            <x v="303"/>
          </reference>
        </references>
      </pivotArea>
    </format>
    <format dxfId="8026">
      <pivotArea dataOnly="0" labelOnly="1" outline="0" fieldPosition="0">
        <references count="2">
          <reference field="0" count="1">
            <x v="242"/>
          </reference>
          <reference field="4" count="1" selected="0">
            <x v="304"/>
          </reference>
        </references>
      </pivotArea>
    </format>
    <format dxfId="8025">
      <pivotArea dataOnly="0" labelOnly="1" outline="0" fieldPosition="0">
        <references count="2">
          <reference field="0" count="1">
            <x v="243"/>
          </reference>
          <reference field="4" count="1" selected="0">
            <x v="305"/>
          </reference>
        </references>
      </pivotArea>
    </format>
    <format dxfId="8024">
      <pivotArea dataOnly="0" labelOnly="1" outline="0" fieldPosition="0">
        <references count="2">
          <reference field="0" count="1">
            <x v="244"/>
          </reference>
          <reference field="4" count="1" selected="0">
            <x v="306"/>
          </reference>
        </references>
      </pivotArea>
    </format>
    <format dxfId="8023">
      <pivotArea dataOnly="0" labelOnly="1" outline="0" fieldPosition="0">
        <references count="2">
          <reference field="0" count="1">
            <x v="245"/>
          </reference>
          <reference field="4" count="1" selected="0">
            <x v="308"/>
          </reference>
        </references>
      </pivotArea>
    </format>
    <format dxfId="8022">
      <pivotArea dataOnly="0" labelOnly="1" outline="0" fieldPosition="0">
        <references count="2">
          <reference field="0" count="2">
            <x v="246"/>
            <x v="247"/>
          </reference>
          <reference field="4" count="1" selected="0">
            <x v="309"/>
          </reference>
        </references>
      </pivotArea>
    </format>
    <format dxfId="8021">
      <pivotArea dataOnly="0" labelOnly="1" outline="0" fieldPosition="0">
        <references count="2">
          <reference field="0" count="2">
            <x v="248"/>
            <x v="249"/>
          </reference>
          <reference field="4" count="1" selected="0">
            <x v="310"/>
          </reference>
        </references>
      </pivotArea>
    </format>
    <format dxfId="8020">
      <pivotArea dataOnly="0" labelOnly="1" outline="0" fieldPosition="0">
        <references count="2">
          <reference field="0" count="2">
            <x v="250"/>
            <x v="251"/>
          </reference>
          <reference field="4" count="1" selected="0">
            <x v="311"/>
          </reference>
        </references>
      </pivotArea>
    </format>
    <format dxfId="8019">
      <pivotArea dataOnly="0" labelOnly="1" outline="0" fieldPosition="0">
        <references count="2">
          <reference field="0" count="4">
            <x v="252"/>
            <x v="253"/>
            <x v="254"/>
            <x v="255"/>
          </reference>
          <reference field="4" count="1" selected="0">
            <x v="312"/>
          </reference>
        </references>
      </pivotArea>
    </format>
    <format dxfId="8018">
      <pivotArea dataOnly="0" labelOnly="1" outline="0" fieldPosition="0">
        <references count="2">
          <reference field="0" count="1">
            <x v="256"/>
          </reference>
          <reference field="4" count="1" selected="0">
            <x v="313"/>
          </reference>
        </references>
      </pivotArea>
    </format>
    <format dxfId="8017">
      <pivotArea dataOnly="0" labelOnly="1" outline="0" fieldPosition="0">
        <references count="2">
          <reference field="0" count="3">
            <x v="258"/>
            <x v="259"/>
            <x v="260"/>
          </reference>
          <reference field="4" count="1" selected="0">
            <x v="314"/>
          </reference>
        </references>
      </pivotArea>
    </format>
    <format dxfId="8016">
      <pivotArea dataOnly="0" labelOnly="1" outline="0" fieldPosition="0">
        <references count="2">
          <reference field="0" count="1">
            <x v="261"/>
          </reference>
          <reference field="4" count="1" selected="0">
            <x v="315"/>
          </reference>
        </references>
      </pivotArea>
    </format>
    <format dxfId="8015">
      <pivotArea dataOnly="0" labelOnly="1" outline="0" fieldPosition="0">
        <references count="2">
          <reference field="0" count="1">
            <x v="241"/>
          </reference>
          <reference field="4" count="1" selected="0">
            <x v="316"/>
          </reference>
        </references>
      </pivotArea>
    </format>
    <format dxfId="8014">
      <pivotArea dataOnly="0" labelOnly="1" outline="0" fieldPosition="0">
        <references count="2">
          <reference field="0" count="1">
            <x v="350"/>
          </reference>
          <reference field="4" count="1" selected="0">
            <x v="318"/>
          </reference>
        </references>
      </pivotArea>
    </format>
    <format dxfId="8013">
      <pivotArea dataOnly="0" labelOnly="1" outline="0" fieldPosition="0">
        <references count="2">
          <reference field="0" count="1">
            <x v="257"/>
          </reference>
          <reference field="4" count="1" selected="0">
            <x v="319"/>
          </reference>
        </references>
      </pivotArea>
    </format>
    <format dxfId="8012">
      <pivotArea dataOnly="0" labelOnly="1" outline="0" fieldPosition="0">
        <references count="2">
          <reference field="0" count="1">
            <x v="236"/>
          </reference>
          <reference field="4" count="1" selected="0">
            <x v="320"/>
          </reference>
        </references>
      </pivotArea>
    </format>
    <format dxfId="8011">
      <pivotArea dataOnly="0" labelOnly="1" outline="0" fieldPosition="0">
        <references count="2">
          <reference field="0" count="1">
            <x v="237"/>
          </reference>
          <reference field="4" count="1" selected="0">
            <x v="321"/>
          </reference>
        </references>
      </pivotArea>
    </format>
    <format dxfId="8010">
      <pivotArea dataOnly="0" labelOnly="1" outline="0" fieldPosition="0">
        <references count="2">
          <reference field="0" count="1">
            <x v="238"/>
          </reference>
          <reference field="4" count="1" selected="0">
            <x v="322"/>
          </reference>
        </references>
      </pivotArea>
    </format>
    <format dxfId="8009">
      <pivotArea dataOnly="0" labelOnly="1" outline="0" fieldPosition="0">
        <references count="2">
          <reference field="0" count="1">
            <x v="239"/>
          </reference>
          <reference field="4" count="1" selected="0">
            <x v="323"/>
          </reference>
        </references>
      </pivotArea>
    </format>
    <format dxfId="8008">
      <pivotArea dataOnly="0" labelOnly="1" outline="0" fieldPosition="0">
        <references count="2">
          <reference field="0" count="1">
            <x v="195"/>
          </reference>
          <reference field="4" count="1" selected="0">
            <x v="324"/>
          </reference>
        </references>
      </pivotArea>
    </format>
    <format dxfId="8007">
      <pivotArea dataOnly="0" labelOnly="1" outline="0" fieldPosition="0">
        <references count="2">
          <reference field="0" count="1">
            <x v="196"/>
          </reference>
          <reference field="4" count="1" selected="0">
            <x v="325"/>
          </reference>
        </references>
      </pivotArea>
    </format>
    <format dxfId="8006">
      <pivotArea dataOnly="0" labelOnly="1" outline="0" fieldPosition="0">
        <references count="2">
          <reference field="0" count="1">
            <x v="197"/>
          </reference>
          <reference field="4" count="1" selected="0">
            <x v="326"/>
          </reference>
        </references>
      </pivotArea>
    </format>
    <format dxfId="8005">
      <pivotArea dataOnly="0" labelOnly="1" outline="0" fieldPosition="0">
        <references count="2">
          <reference field="0" count="2">
            <x v="413"/>
            <x v="414"/>
          </reference>
          <reference field="4" count="1" selected="0">
            <x v="327"/>
          </reference>
        </references>
      </pivotArea>
    </format>
    <format dxfId="8004">
      <pivotArea dataOnly="0" labelOnly="1" outline="0" fieldPosition="0">
        <references count="2">
          <reference field="0" count="6">
            <x v="391"/>
            <x v="392"/>
            <x v="393"/>
            <x v="394"/>
            <x v="395"/>
            <x v="396"/>
          </reference>
          <reference field="4" count="1" selected="0">
            <x v="328"/>
          </reference>
        </references>
      </pivotArea>
    </format>
    <format dxfId="8003">
      <pivotArea dataOnly="0" labelOnly="1" outline="0" fieldPosition="0">
        <references count="2">
          <reference field="0" count="1">
            <x v="415"/>
          </reference>
          <reference field="4" count="1" selected="0">
            <x v="329"/>
          </reference>
        </references>
      </pivotArea>
    </format>
    <format dxfId="8002">
      <pivotArea dataOnly="0" labelOnly="1" outline="0" fieldPosition="0">
        <references count="2">
          <reference field="0" count="6">
            <x v="397"/>
            <x v="398"/>
            <x v="399"/>
            <x v="400"/>
            <x v="401"/>
            <x v="402"/>
          </reference>
          <reference field="4" count="1" selected="0">
            <x v="330"/>
          </reference>
        </references>
      </pivotArea>
    </format>
    <format dxfId="8001">
      <pivotArea dataOnly="0" labelOnly="1" outline="0" fieldPosition="0">
        <references count="2">
          <reference field="0" count="1">
            <x v="190"/>
          </reference>
          <reference field="4" count="1" selected="0">
            <x v="331"/>
          </reference>
        </references>
      </pivotArea>
    </format>
    <format dxfId="8000">
      <pivotArea dataOnly="0" labelOnly="1" outline="0" fieldPosition="0">
        <references count="2">
          <reference field="0" count="1">
            <x v="191"/>
          </reference>
          <reference field="4" count="1" selected="0">
            <x v="332"/>
          </reference>
        </references>
      </pivotArea>
    </format>
    <format dxfId="7999">
      <pivotArea dataOnly="0" labelOnly="1" outline="0" fieldPosition="0">
        <references count="2">
          <reference field="0" count="1">
            <x v="192"/>
          </reference>
          <reference field="4" count="1" selected="0">
            <x v="333"/>
          </reference>
        </references>
      </pivotArea>
    </format>
    <format dxfId="7998">
      <pivotArea dataOnly="0" labelOnly="1" outline="0" fieldPosition="0">
        <references count="2">
          <reference field="0" count="1">
            <x v="193"/>
          </reference>
          <reference field="4" count="1" selected="0">
            <x v="334"/>
          </reference>
        </references>
      </pivotArea>
    </format>
    <format dxfId="7997">
      <pivotArea dataOnly="0" labelOnly="1" outline="0" fieldPosition="0">
        <references count="2">
          <reference field="0" count="1">
            <x v="194"/>
          </reference>
          <reference field="4" count="1" selected="0">
            <x v="335"/>
          </reference>
        </references>
      </pivotArea>
    </format>
    <format dxfId="7996">
      <pivotArea dataOnly="0" labelOnly="1" outline="0" fieldPosition="0">
        <references count="2">
          <reference field="0" count="3">
            <x v="59"/>
            <x v="60"/>
            <x v="74"/>
          </reference>
          <reference field="4" count="1" selected="0">
            <x v="336"/>
          </reference>
        </references>
      </pivotArea>
    </format>
    <format dxfId="7995">
      <pivotArea dataOnly="0" labelOnly="1" outline="0" fieldPosition="0">
        <references count="2">
          <reference field="0" count="1">
            <x v="230"/>
          </reference>
          <reference field="4" count="1" selected="0">
            <x v="337"/>
          </reference>
        </references>
      </pivotArea>
    </format>
    <format dxfId="7994">
      <pivotArea dataOnly="0" labelOnly="1" outline="0" fieldPosition="0">
        <references count="2">
          <reference field="0" count="1">
            <x v="231"/>
          </reference>
          <reference field="4" count="1" selected="0">
            <x v="338"/>
          </reference>
        </references>
      </pivotArea>
    </format>
    <format dxfId="7993">
      <pivotArea dataOnly="0" labelOnly="1" outline="0" fieldPosition="0">
        <references count="2">
          <reference field="0" count="1">
            <x v="240"/>
          </reference>
          <reference field="4" count="1" selected="0">
            <x v="339"/>
          </reference>
        </references>
      </pivotArea>
    </format>
    <format dxfId="7992">
      <pivotArea dataOnly="0" labelOnly="1" outline="0" fieldPosition="0">
        <references count="2">
          <reference field="0" count="1">
            <x v="207"/>
          </reference>
          <reference field="4" count="1" selected="0">
            <x v="340"/>
          </reference>
        </references>
      </pivotArea>
    </format>
    <format dxfId="7991">
      <pivotArea dataOnly="0" labelOnly="1" outline="0" fieldPosition="0">
        <references count="2">
          <reference field="0" count="1">
            <x v="119"/>
          </reference>
          <reference field="4" count="1" selected="0">
            <x v="341"/>
          </reference>
        </references>
      </pivotArea>
    </format>
    <format dxfId="7990">
      <pivotArea dataOnly="0" labelOnly="1" outline="0" fieldPosition="0">
        <references count="2">
          <reference field="0" count="1">
            <x v="233"/>
          </reference>
          <reference field="4" count="1" selected="0">
            <x v="342"/>
          </reference>
        </references>
      </pivotArea>
    </format>
    <format dxfId="7989">
      <pivotArea dataOnly="0" labelOnly="1" outline="0" fieldPosition="0">
        <references count="2">
          <reference field="0" count="1">
            <x v="2"/>
          </reference>
          <reference field="4" count="1" selected="0">
            <x v="343"/>
          </reference>
        </references>
      </pivotArea>
    </format>
    <format dxfId="7988">
      <pivotArea dataOnly="0" labelOnly="1" outline="0" fieldPosition="0">
        <references count="2">
          <reference field="0" count="1">
            <x v="3"/>
          </reference>
          <reference field="4" count="1" selected="0">
            <x v="344"/>
          </reference>
        </references>
      </pivotArea>
    </format>
    <format dxfId="7987">
      <pivotArea dataOnly="0" labelOnly="1" outline="0" fieldPosition="0">
        <references count="2">
          <reference field="0" count="1">
            <x v="4"/>
          </reference>
          <reference field="4" count="1" selected="0">
            <x v="345"/>
          </reference>
        </references>
      </pivotArea>
    </format>
    <format dxfId="7986">
      <pivotArea dataOnly="0" labelOnly="1" outline="0" fieldPosition="0">
        <references count="2">
          <reference field="0" count="1">
            <x v="5"/>
          </reference>
          <reference field="4" count="1" selected="0">
            <x v="346"/>
          </reference>
        </references>
      </pivotArea>
    </format>
    <format dxfId="7985">
      <pivotArea dataOnly="0" labelOnly="1" outline="0" fieldPosition="0">
        <references count="2">
          <reference field="0" count="1">
            <x v="6"/>
          </reference>
          <reference field="4" count="1" selected="0">
            <x v="347"/>
          </reference>
        </references>
      </pivotArea>
    </format>
    <format dxfId="7984">
      <pivotArea dataOnly="0" labelOnly="1" outline="0" fieldPosition="0">
        <references count="2">
          <reference field="0" count="1">
            <x v="7"/>
          </reference>
          <reference field="4" count="1" selected="0">
            <x v="348"/>
          </reference>
        </references>
      </pivotArea>
    </format>
    <format dxfId="7983">
      <pivotArea dataOnly="0" labelOnly="1" outline="0" fieldPosition="0">
        <references count="2">
          <reference field="0" count="1">
            <x v="8"/>
          </reference>
          <reference field="4" count="1" selected="0">
            <x v="349"/>
          </reference>
        </references>
      </pivotArea>
    </format>
    <format dxfId="7982">
      <pivotArea dataOnly="0" labelOnly="1" outline="0" fieldPosition="0">
        <references count="2">
          <reference field="0" count="1">
            <x v="9"/>
          </reference>
          <reference field="4" count="1" selected="0">
            <x v="350"/>
          </reference>
        </references>
      </pivotArea>
    </format>
    <format dxfId="7981">
      <pivotArea dataOnly="0" labelOnly="1" outline="0" fieldPosition="0">
        <references count="2">
          <reference field="0" count="1">
            <x v="10"/>
          </reference>
          <reference field="4" count="1" selected="0">
            <x v="351"/>
          </reference>
        </references>
      </pivotArea>
    </format>
    <format dxfId="7980">
      <pivotArea dataOnly="0" labelOnly="1" outline="0" fieldPosition="0">
        <references count="2">
          <reference field="0" count="1">
            <x v="11"/>
          </reference>
          <reference field="4" count="1" selected="0">
            <x v="352"/>
          </reference>
        </references>
      </pivotArea>
    </format>
    <format dxfId="7979">
      <pivotArea dataOnly="0" labelOnly="1" outline="0" fieldPosition="0">
        <references count="2">
          <reference field="0" count="1">
            <x v="12"/>
          </reference>
          <reference field="4" count="1" selected="0">
            <x v="353"/>
          </reference>
        </references>
      </pivotArea>
    </format>
    <format dxfId="7978">
      <pivotArea dataOnly="0" labelOnly="1" outline="0" fieldPosition="0">
        <references count="2">
          <reference field="0" count="1">
            <x v="13"/>
          </reference>
          <reference field="4" count="1" selected="0">
            <x v="354"/>
          </reference>
        </references>
      </pivotArea>
    </format>
    <format dxfId="7977">
      <pivotArea dataOnly="0" labelOnly="1" outline="0" fieldPosition="0">
        <references count="2">
          <reference field="0" count="1">
            <x v="14"/>
          </reference>
          <reference field="4" count="1" selected="0">
            <x v="355"/>
          </reference>
        </references>
      </pivotArea>
    </format>
    <format dxfId="7976">
      <pivotArea dataOnly="0" labelOnly="1" outline="0" fieldPosition="0">
        <references count="2">
          <reference field="0" count="1">
            <x v="15"/>
          </reference>
          <reference field="4" count="1" selected="0">
            <x v="356"/>
          </reference>
        </references>
      </pivotArea>
    </format>
    <format dxfId="7975">
      <pivotArea dataOnly="0" labelOnly="1" outline="0" fieldPosition="0">
        <references count="2">
          <reference field="0" count="1">
            <x v="16"/>
          </reference>
          <reference field="4" count="1" selected="0">
            <x v="357"/>
          </reference>
        </references>
      </pivotArea>
    </format>
    <format dxfId="7974">
      <pivotArea dataOnly="0" labelOnly="1" outline="0" fieldPosition="0">
        <references count="2">
          <reference field="0" count="1">
            <x v="17"/>
          </reference>
          <reference field="4" count="1" selected="0">
            <x v="358"/>
          </reference>
        </references>
      </pivotArea>
    </format>
    <format dxfId="7973">
      <pivotArea dataOnly="0" labelOnly="1" outline="0" fieldPosition="0">
        <references count="2">
          <reference field="0" count="1">
            <x v="18"/>
          </reference>
          <reference field="4" count="1" selected="0">
            <x v="359"/>
          </reference>
        </references>
      </pivotArea>
    </format>
    <format dxfId="7972">
      <pivotArea dataOnly="0" labelOnly="1" outline="0" fieldPosition="0">
        <references count="2">
          <reference field="0" count="1">
            <x v="19"/>
          </reference>
          <reference field="4" count="1" selected="0">
            <x v="360"/>
          </reference>
        </references>
      </pivotArea>
    </format>
    <format dxfId="7971">
      <pivotArea dataOnly="0" labelOnly="1" outline="0" fieldPosition="0">
        <references count="2">
          <reference field="0" count="1">
            <x v="403"/>
          </reference>
          <reference field="4" count="1" selected="0">
            <x v="361"/>
          </reference>
        </references>
      </pivotArea>
    </format>
    <format dxfId="7970">
      <pivotArea dataOnly="0" labelOnly="1" outline="0" fieldPosition="0">
        <references count="2">
          <reference field="0" count="1">
            <x v="404"/>
          </reference>
          <reference field="4" count="1" selected="0">
            <x v="362"/>
          </reference>
        </references>
      </pivotArea>
    </format>
    <format dxfId="7969">
      <pivotArea dataOnly="0" labelOnly="1" outline="0" fieldPosition="0">
        <references count="2">
          <reference field="0" count="1">
            <x v="405"/>
          </reference>
          <reference field="4" count="1" selected="0">
            <x v="363"/>
          </reference>
        </references>
      </pivotArea>
    </format>
    <format dxfId="7968">
      <pivotArea dataOnly="0" labelOnly="1" outline="0" fieldPosition="0">
        <references count="2">
          <reference field="0" count="1">
            <x v="406"/>
          </reference>
          <reference field="4" count="1" selected="0">
            <x v="364"/>
          </reference>
        </references>
      </pivotArea>
    </format>
    <format dxfId="7967">
      <pivotArea dataOnly="0" labelOnly="1" outline="0" fieldPosition="0">
        <references count="2">
          <reference field="0" count="2">
            <x v="407"/>
            <x v="408"/>
          </reference>
          <reference field="4" count="1" selected="0">
            <x v="365"/>
          </reference>
        </references>
      </pivotArea>
    </format>
    <format dxfId="7966">
      <pivotArea dataOnly="0" labelOnly="1" outline="0" fieldPosition="0">
        <references count="2">
          <reference field="0" count="4">
            <x v="409"/>
            <x v="410"/>
            <x v="411"/>
            <x v="412"/>
          </reference>
          <reference field="4" count="1" selected="0">
            <x v="366"/>
          </reference>
        </references>
      </pivotArea>
    </format>
    <format dxfId="7965">
      <pivotArea dataOnly="0" labelOnly="1" outline="0" fieldPosition="0">
        <references count="2">
          <reference field="0" count="1">
            <x v="189"/>
          </reference>
          <reference field="4" count="1" selected="0">
            <x v="367"/>
          </reference>
        </references>
      </pivotArea>
    </format>
    <format dxfId="7964">
      <pivotArea dataOnly="0" labelOnly="1" outline="0" fieldPosition="0">
        <references count="2">
          <reference field="0" count="1">
            <x v="416"/>
          </reference>
          <reference field="4" count="1" selected="0">
            <x v="368"/>
          </reference>
        </references>
      </pivotArea>
    </format>
    <format dxfId="7963">
      <pivotArea dataOnly="0" labelOnly="1" outline="0" fieldPosition="0">
        <references count="2">
          <reference field="0" count="3">
            <x v="417"/>
            <x v="418"/>
            <x v="419"/>
          </reference>
          <reference field="4" count="1" selected="0">
            <x v="369"/>
          </reference>
        </references>
      </pivotArea>
    </format>
    <format dxfId="7962">
      <pivotArea dataOnly="0" labelOnly="1" outline="0" fieldPosition="0">
        <references count="2">
          <reference field="0" count="1">
            <x v="58"/>
          </reference>
          <reference field="4" count="1" selected="0">
            <x v="370"/>
          </reference>
        </references>
      </pivotArea>
    </format>
    <format dxfId="7961">
      <pivotArea dataOnly="0" labelOnly="1" outline="0" fieldPosition="0">
        <references count="2">
          <reference field="0" count="1">
            <x v="228"/>
          </reference>
          <reference field="4" count="1" selected="0">
            <x v="372"/>
          </reference>
        </references>
      </pivotArea>
    </format>
    <format dxfId="7960">
      <pivotArea dataOnly="0" labelOnly="1" outline="0" fieldPosition="0">
        <references count="2">
          <reference field="0" count="1">
            <x v="229"/>
          </reference>
          <reference field="4" count="1" selected="0">
            <x v="373"/>
          </reference>
        </references>
      </pivotArea>
    </format>
    <format dxfId="7959">
      <pivotArea dataOnly="0" labelOnly="1" outline="0" fieldPosition="0">
        <references count="2">
          <reference field="0" count="4">
            <x v="368"/>
            <x v="369"/>
            <x v="370"/>
            <x v="371"/>
          </reference>
          <reference field="4" count="1" selected="0">
            <x v="374"/>
          </reference>
        </references>
      </pivotArea>
    </format>
    <format dxfId="7958">
      <pivotArea dataOnly="0" labelOnly="1" outline="0" fieldPosition="0">
        <references count="3">
          <reference field="0" count="1" selected="0">
            <x v="272"/>
          </reference>
          <reference field="3" count="1">
            <x v="0"/>
          </reference>
          <reference field="4" count="1" selected="0">
            <x v="0"/>
          </reference>
        </references>
      </pivotArea>
    </format>
    <format dxfId="7957">
      <pivotArea dataOnly="0" labelOnly="1" outline="0" fieldPosition="0">
        <references count="3">
          <reference field="0" count="1" selected="0">
            <x v="273"/>
          </reference>
          <reference field="3" count="1">
            <x v="1"/>
          </reference>
          <reference field="4" count="1" selected="0">
            <x v="1"/>
          </reference>
        </references>
      </pivotArea>
    </format>
    <format dxfId="7956">
      <pivotArea dataOnly="0" labelOnly="1" outline="0" fieldPosition="0">
        <references count="3">
          <reference field="0" count="1" selected="0">
            <x v="274"/>
          </reference>
          <reference field="3" count="1">
            <x v="2"/>
          </reference>
          <reference field="4" count="1" selected="0">
            <x v="2"/>
          </reference>
        </references>
      </pivotArea>
    </format>
    <format dxfId="7955">
      <pivotArea dataOnly="0" labelOnly="1" outline="0" fieldPosition="0">
        <references count="3">
          <reference field="0" count="1" selected="0">
            <x v="275"/>
          </reference>
          <reference field="3" count="1">
            <x v="3"/>
          </reference>
          <reference field="4" count="1" selected="0">
            <x v="3"/>
          </reference>
        </references>
      </pivotArea>
    </format>
    <format dxfId="7954">
      <pivotArea dataOnly="0" labelOnly="1" outline="0" fieldPosition="0">
        <references count="3">
          <reference field="0" count="1" selected="0">
            <x v="234"/>
          </reference>
          <reference field="3" count="1">
            <x v="5"/>
          </reference>
          <reference field="4" count="1" selected="0">
            <x v="4"/>
          </reference>
        </references>
      </pivotArea>
    </format>
    <format dxfId="7953">
      <pivotArea dataOnly="0" labelOnly="1" outline="0" fieldPosition="0">
        <references count="3">
          <reference field="0" count="1" selected="0">
            <x v="235"/>
          </reference>
          <reference field="3" count="1">
            <x v="4"/>
          </reference>
          <reference field="4" count="1" selected="0">
            <x v="4"/>
          </reference>
        </references>
      </pivotArea>
    </format>
    <format dxfId="7952">
      <pivotArea dataOnly="0" labelOnly="1" outline="0" fieldPosition="0">
        <references count="3">
          <reference field="0" count="1" selected="0">
            <x v="372"/>
          </reference>
          <reference field="3" count="1">
            <x v="6"/>
          </reference>
          <reference field="4" count="1" selected="0">
            <x v="4"/>
          </reference>
        </references>
      </pivotArea>
    </format>
    <format dxfId="7951">
      <pivotArea dataOnly="0" labelOnly="1" outline="0" fieldPosition="0">
        <references count="3">
          <reference field="0" count="1" selected="0">
            <x v="117"/>
          </reference>
          <reference field="3" count="1">
            <x v="7"/>
          </reference>
          <reference field="4" count="1" selected="0">
            <x v="5"/>
          </reference>
        </references>
      </pivotArea>
    </format>
    <format dxfId="7950">
      <pivotArea dataOnly="0" labelOnly="1" outline="0" fieldPosition="0">
        <references count="3">
          <reference field="0" count="1" selected="0">
            <x v="118"/>
          </reference>
          <reference field="3" count="1">
            <x v="8"/>
          </reference>
          <reference field="4" count="1" selected="0">
            <x v="6"/>
          </reference>
        </references>
      </pivotArea>
    </format>
    <format dxfId="7949">
      <pivotArea dataOnly="0" labelOnly="1" outline="0" fieldPosition="0">
        <references count="3">
          <reference field="0" count="1" selected="0">
            <x v="120"/>
          </reference>
          <reference field="3" count="1">
            <x v="9"/>
          </reference>
          <reference field="4" count="1" selected="0">
            <x v="7"/>
          </reference>
        </references>
      </pivotArea>
    </format>
    <format dxfId="7948">
      <pivotArea dataOnly="0" labelOnly="1" outline="0" fieldPosition="0">
        <references count="3">
          <reference field="0" count="1" selected="0">
            <x v="121"/>
          </reference>
          <reference field="3" count="1">
            <x v="10"/>
          </reference>
          <reference field="4" count="1" selected="0">
            <x v="8"/>
          </reference>
        </references>
      </pivotArea>
    </format>
    <format dxfId="7947">
      <pivotArea dataOnly="0" labelOnly="1" outline="0" fieldPosition="0">
        <references count="3">
          <reference field="0" count="1" selected="0">
            <x v="122"/>
          </reference>
          <reference field="3" count="1">
            <x v="11"/>
          </reference>
          <reference field="4" count="1" selected="0">
            <x v="9"/>
          </reference>
        </references>
      </pivotArea>
    </format>
    <format dxfId="7946">
      <pivotArea dataOnly="0" labelOnly="1" outline="0" fieldPosition="0">
        <references count="3">
          <reference field="0" count="1" selected="0">
            <x v="123"/>
          </reference>
          <reference field="3" count="1">
            <x v="12"/>
          </reference>
          <reference field="4" count="1" selected="0">
            <x v="10"/>
          </reference>
        </references>
      </pivotArea>
    </format>
    <format dxfId="7945">
      <pivotArea dataOnly="0" labelOnly="1" outline="0" fieldPosition="0">
        <references count="3">
          <reference field="0" count="1" selected="0">
            <x v="124"/>
          </reference>
          <reference field="3" count="1">
            <x v="13"/>
          </reference>
          <reference field="4" count="1" selected="0">
            <x v="11"/>
          </reference>
        </references>
      </pivotArea>
    </format>
    <format dxfId="7944">
      <pivotArea dataOnly="0" labelOnly="1" outline="0" fieldPosition="0">
        <references count="3">
          <reference field="0" count="1" selected="0">
            <x v="125"/>
          </reference>
          <reference field="3" count="1">
            <x v="14"/>
          </reference>
          <reference field="4" count="1" selected="0">
            <x v="12"/>
          </reference>
        </references>
      </pivotArea>
    </format>
    <format dxfId="7943">
      <pivotArea dataOnly="0" labelOnly="1" outline="0" fieldPosition="0">
        <references count="3">
          <reference field="0" count="1" selected="0">
            <x v="126"/>
          </reference>
          <reference field="3" count="1">
            <x v="15"/>
          </reference>
          <reference field="4" count="1" selected="0">
            <x v="13"/>
          </reference>
        </references>
      </pivotArea>
    </format>
    <format dxfId="7942">
      <pivotArea dataOnly="0" labelOnly="1" outline="0" fieldPosition="0">
        <references count="3">
          <reference field="0" count="1" selected="0">
            <x v="127"/>
          </reference>
          <reference field="3" count="1">
            <x v="16"/>
          </reference>
          <reference field="4" count="1" selected="0">
            <x v="14"/>
          </reference>
        </references>
      </pivotArea>
    </format>
    <format dxfId="7941">
      <pivotArea dataOnly="0" labelOnly="1" outline="0" fieldPosition="0">
        <references count="3">
          <reference field="0" count="1" selected="0">
            <x v="128"/>
          </reference>
          <reference field="3" count="1">
            <x v="17"/>
          </reference>
          <reference field="4" count="1" selected="0">
            <x v="15"/>
          </reference>
        </references>
      </pivotArea>
    </format>
    <format dxfId="7940">
      <pivotArea dataOnly="0" labelOnly="1" outline="0" fieldPosition="0">
        <references count="3">
          <reference field="0" count="1" selected="0">
            <x v="129"/>
          </reference>
          <reference field="3" count="1">
            <x v="18"/>
          </reference>
          <reference field="4" count="1" selected="0">
            <x v="16"/>
          </reference>
        </references>
      </pivotArea>
    </format>
    <format dxfId="7939">
      <pivotArea dataOnly="0" labelOnly="1" outline="0" fieldPosition="0">
        <references count="3">
          <reference field="0" count="1" selected="0">
            <x v="130"/>
          </reference>
          <reference field="3" count="1">
            <x v="19"/>
          </reference>
          <reference field="4" count="1" selected="0">
            <x v="17"/>
          </reference>
        </references>
      </pivotArea>
    </format>
    <format dxfId="7938">
      <pivotArea dataOnly="0" labelOnly="1" outline="0" fieldPosition="0">
        <references count="3">
          <reference field="0" count="1" selected="0">
            <x v="131"/>
          </reference>
          <reference field="3" count="1">
            <x v="20"/>
          </reference>
          <reference field="4" count="1" selected="0">
            <x v="18"/>
          </reference>
        </references>
      </pivotArea>
    </format>
    <format dxfId="7937">
      <pivotArea dataOnly="0" labelOnly="1" outline="0" fieldPosition="0">
        <references count="3">
          <reference field="0" count="1" selected="0">
            <x v="132"/>
          </reference>
          <reference field="3" count="1">
            <x v="21"/>
          </reference>
          <reference field="4" count="1" selected="0">
            <x v="19"/>
          </reference>
        </references>
      </pivotArea>
    </format>
    <format dxfId="7936">
      <pivotArea dataOnly="0" labelOnly="1" outline="0" fieldPosition="0">
        <references count="3">
          <reference field="0" count="1" selected="0">
            <x v="133"/>
          </reference>
          <reference field="3" count="1">
            <x v="22"/>
          </reference>
          <reference field="4" count="1" selected="0">
            <x v="20"/>
          </reference>
        </references>
      </pivotArea>
    </format>
    <format dxfId="7935">
      <pivotArea dataOnly="0" labelOnly="1" outline="0" fieldPosition="0">
        <references count="3">
          <reference field="0" count="1" selected="0">
            <x v="134"/>
          </reference>
          <reference field="3" count="1">
            <x v="23"/>
          </reference>
          <reference field="4" count="1" selected="0">
            <x v="21"/>
          </reference>
        </references>
      </pivotArea>
    </format>
    <format dxfId="7934">
      <pivotArea dataOnly="0" labelOnly="1" outline="0" fieldPosition="0">
        <references count="3">
          <reference field="0" count="1" selected="0">
            <x v="135"/>
          </reference>
          <reference field="3" count="1">
            <x v="24"/>
          </reference>
          <reference field="4" count="1" selected="0">
            <x v="22"/>
          </reference>
        </references>
      </pivotArea>
    </format>
    <format dxfId="7933">
      <pivotArea dataOnly="0" labelOnly="1" outline="0" fieldPosition="0">
        <references count="3">
          <reference field="0" count="1" selected="0">
            <x v="136"/>
          </reference>
          <reference field="3" count="1">
            <x v="25"/>
          </reference>
          <reference field="4" count="1" selected="0">
            <x v="23"/>
          </reference>
        </references>
      </pivotArea>
    </format>
    <format dxfId="7932">
      <pivotArea dataOnly="0" labelOnly="1" outline="0" fieldPosition="0">
        <references count="3">
          <reference field="0" count="1" selected="0">
            <x v="137"/>
          </reference>
          <reference field="3" count="1">
            <x v="26"/>
          </reference>
          <reference field="4" count="1" selected="0">
            <x v="24"/>
          </reference>
        </references>
      </pivotArea>
    </format>
    <format dxfId="7931">
      <pivotArea dataOnly="0" labelOnly="1" outline="0" fieldPosition="0">
        <references count="3">
          <reference field="0" count="1" selected="0">
            <x v="138"/>
          </reference>
          <reference field="3" count="1">
            <x v="27"/>
          </reference>
          <reference field="4" count="1" selected="0">
            <x v="25"/>
          </reference>
        </references>
      </pivotArea>
    </format>
    <format dxfId="7930">
      <pivotArea dataOnly="0" labelOnly="1" outline="0" fieldPosition="0">
        <references count="3">
          <reference field="0" count="1" selected="0">
            <x v="139"/>
          </reference>
          <reference field="3" count="1">
            <x v="28"/>
          </reference>
          <reference field="4" count="1" selected="0">
            <x v="26"/>
          </reference>
        </references>
      </pivotArea>
    </format>
    <format dxfId="7929">
      <pivotArea dataOnly="0" labelOnly="1" outline="0" fieldPosition="0">
        <references count="3">
          <reference field="0" count="1" selected="0">
            <x v="140"/>
          </reference>
          <reference field="3" count="1">
            <x v="29"/>
          </reference>
          <reference field="4" count="1" selected="0">
            <x v="27"/>
          </reference>
        </references>
      </pivotArea>
    </format>
    <format dxfId="7928">
      <pivotArea dataOnly="0" labelOnly="1" outline="0" fieldPosition="0">
        <references count="3">
          <reference field="0" count="1" selected="0">
            <x v="141"/>
          </reference>
          <reference field="3" count="1">
            <x v="30"/>
          </reference>
          <reference field="4" count="1" selected="0">
            <x v="28"/>
          </reference>
        </references>
      </pivotArea>
    </format>
    <format dxfId="7927">
      <pivotArea dataOnly="0" labelOnly="1" outline="0" fieldPosition="0">
        <references count="3">
          <reference field="0" count="1" selected="0">
            <x v="142"/>
          </reference>
          <reference field="3" count="1">
            <x v="31"/>
          </reference>
          <reference field="4" count="1" selected="0">
            <x v="29"/>
          </reference>
        </references>
      </pivotArea>
    </format>
    <format dxfId="7926">
      <pivotArea dataOnly="0" labelOnly="1" outline="0" fieldPosition="0">
        <references count="3">
          <reference field="0" count="1" selected="0">
            <x v="143"/>
          </reference>
          <reference field="3" count="1">
            <x v="32"/>
          </reference>
          <reference field="4" count="1" selected="0">
            <x v="30"/>
          </reference>
        </references>
      </pivotArea>
    </format>
    <format dxfId="7925">
      <pivotArea dataOnly="0" labelOnly="1" outline="0" fieldPosition="0">
        <references count="3">
          <reference field="0" count="1" selected="0">
            <x v="144"/>
          </reference>
          <reference field="3" count="1">
            <x v="33"/>
          </reference>
          <reference field="4" count="1" selected="0">
            <x v="31"/>
          </reference>
        </references>
      </pivotArea>
    </format>
    <format dxfId="7924">
      <pivotArea dataOnly="0" labelOnly="1" outline="0" fieldPosition="0">
        <references count="3">
          <reference field="0" count="1" selected="0">
            <x v="145"/>
          </reference>
          <reference field="3" count="1">
            <x v="34"/>
          </reference>
          <reference field="4" count="1" selected="0">
            <x v="32"/>
          </reference>
        </references>
      </pivotArea>
    </format>
    <format dxfId="7923">
      <pivotArea dataOnly="0" labelOnly="1" outline="0" fieldPosition="0">
        <references count="3">
          <reference field="0" count="1" selected="0">
            <x v="146"/>
          </reference>
          <reference field="3" count="1">
            <x v="35"/>
          </reference>
          <reference field="4" count="1" selected="0">
            <x v="33"/>
          </reference>
        </references>
      </pivotArea>
    </format>
    <format dxfId="7922">
      <pivotArea dataOnly="0" labelOnly="1" outline="0" fieldPosition="0">
        <references count="3">
          <reference field="0" count="1" selected="0">
            <x v="147"/>
          </reference>
          <reference field="3" count="1">
            <x v="36"/>
          </reference>
          <reference field="4" count="1" selected="0">
            <x v="34"/>
          </reference>
        </references>
      </pivotArea>
    </format>
    <format dxfId="7921">
      <pivotArea dataOnly="0" labelOnly="1" outline="0" fieldPosition="0">
        <references count="3">
          <reference field="0" count="1" selected="0">
            <x v="148"/>
          </reference>
          <reference field="3" count="1">
            <x v="37"/>
          </reference>
          <reference field="4" count="1" selected="0">
            <x v="35"/>
          </reference>
        </references>
      </pivotArea>
    </format>
    <format dxfId="7920">
      <pivotArea dataOnly="0" labelOnly="1" outline="0" fieldPosition="0">
        <references count="3">
          <reference field="0" count="1" selected="0">
            <x v="149"/>
          </reference>
          <reference field="3" count="1">
            <x v="38"/>
          </reference>
          <reference field="4" count="1" selected="0">
            <x v="36"/>
          </reference>
        </references>
      </pivotArea>
    </format>
    <format dxfId="7919">
      <pivotArea dataOnly="0" labelOnly="1" outline="0" fieldPosition="0">
        <references count="3">
          <reference field="0" count="1" selected="0">
            <x v="150"/>
          </reference>
          <reference field="3" count="1">
            <x v="39"/>
          </reference>
          <reference field="4" count="1" selected="0">
            <x v="37"/>
          </reference>
        </references>
      </pivotArea>
    </format>
    <format dxfId="7918">
      <pivotArea dataOnly="0" labelOnly="1" outline="0" fieldPosition="0">
        <references count="3">
          <reference field="0" count="1" selected="0">
            <x v="151"/>
          </reference>
          <reference field="3" count="1">
            <x v="40"/>
          </reference>
          <reference field="4" count="1" selected="0">
            <x v="38"/>
          </reference>
        </references>
      </pivotArea>
    </format>
    <format dxfId="7917">
      <pivotArea dataOnly="0" labelOnly="1" outline="0" fieldPosition="0">
        <references count="3">
          <reference field="0" count="1" selected="0">
            <x v="152"/>
          </reference>
          <reference field="3" count="1">
            <x v="41"/>
          </reference>
          <reference field="4" count="1" selected="0">
            <x v="39"/>
          </reference>
        </references>
      </pivotArea>
    </format>
    <format dxfId="7916">
      <pivotArea dataOnly="0" labelOnly="1" outline="0" fieldPosition="0">
        <references count="3">
          <reference field="0" count="1" selected="0">
            <x v="153"/>
          </reference>
          <reference field="3" count="1">
            <x v="42"/>
          </reference>
          <reference field="4" count="1" selected="0">
            <x v="40"/>
          </reference>
        </references>
      </pivotArea>
    </format>
    <format dxfId="7915">
      <pivotArea dataOnly="0" labelOnly="1" outline="0" fieldPosition="0">
        <references count="3">
          <reference field="0" count="1" selected="0">
            <x v="154"/>
          </reference>
          <reference field="3" count="1">
            <x v="43"/>
          </reference>
          <reference field="4" count="1" selected="0">
            <x v="41"/>
          </reference>
        </references>
      </pivotArea>
    </format>
    <format dxfId="7914">
      <pivotArea dataOnly="0" labelOnly="1" outline="0" fieldPosition="0">
        <references count="3">
          <reference field="0" count="1" selected="0">
            <x v="155"/>
          </reference>
          <reference field="3" count="1">
            <x v="44"/>
          </reference>
          <reference field="4" count="1" selected="0">
            <x v="42"/>
          </reference>
        </references>
      </pivotArea>
    </format>
    <format dxfId="7913">
      <pivotArea dataOnly="0" labelOnly="1" outline="0" fieldPosition="0">
        <references count="3">
          <reference field="0" count="1" selected="0">
            <x v="156"/>
          </reference>
          <reference field="3" count="1">
            <x v="45"/>
          </reference>
          <reference field="4" count="1" selected="0">
            <x v="43"/>
          </reference>
        </references>
      </pivotArea>
    </format>
    <format dxfId="7912">
      <pivotArea dataOnly="0" labelOnly="1" outline="0" fieldPosition="0">
        <references count="3">
          <reference field="0" count="1" selected="0">
            <x v="157"/>
          </reference>
          <reference field="3" count="1">
            <x v="46"/>
          </reference>
          <reference field="4" count="1" selected="0">
            <x v="44"/>
          </reference>
        </references>
      </pivotArea>
    </format>
    <format dxfId="7911">
      <pivotArea dataOnly="0" labelOnly="1" outline="0" fieldPosition="0">
        <references count="3">
          <reference field="0" count="1" selected="0">
            <x v="158"/>
          </reference>
          <reference field="3" count="1">
            <x v="47"/>
          </reference>
          <reference field="4" count="1" selected="0">
            <x v="45"/>
          </reference>
        </references>
      </pivotArea>
    </format>
    <format dxfId="7910">
      <pivotArea dataOnly="0" labelOnly="1" outline="0" fieldPosition="0">
        <references count="3">
          <reference field="0" count="1" selected="0">
            <x v="159"/>
          </reference>
          <reference field="3" count="1">
            <x v="48"/>
          </reference>
          <reference field="4" count="1" selected="0">
            <x v="46"/>
          </reference>
        </references>
      </pivotArea>
    </format>
    <format dxfId="7909">
      <pivotArea dataOnly="0" labelOnly="1" outline="0" fieldPosition="0">
        <references count="3">
          <reference field="0" count="1" selected="0">
            <x v="160"/>
          </reference>
          <reference field="3" count="1">
            <x v="49"/>
          </reference>
          <reference field="4" count="1" selected="0">
            <x v="47"/>
          </reference>
        </references>
      </pivotArea>
    </format>
    <format dxfId="7908">
      <pivotArea dataOnly="0" labelOnly="1" outline="0" fieldPosition="0">
        <references count="3">
          <reference field="0" count="1" selected="0">
            <x v="161"/>
          </reference>
          <reference field="3" count="1">
            <x v="50"/>
          </reference>
          <reference field="4" count="1" selected="0">
            <x v="48"/>
          </reference>
        </references>
      </pivotArea>
    </format>
    <format dxfId="7907">
      <pivotArea dataOnly="0" labelOnly="1" outline="0" fieldPosition="0">
        <references count="3">
          <reference field="0" count="1" selected="0">
            <x v="162"/>
          </reference>
          <reference field="3" count="1">
            <x v="51"/>
          </reference>
          <reference field="4" count="1" selected="0">
            <x v="49"/>
          </reference>
        </references>
      </pivotArea>
    </format>
    <format dxfId="7906">
      <pivotArea dataOnly="0" labelOnly="1" outline="0" fieldPosition="0">
        <references count="3">
          <reference field="0" count="1" selected="0">
            <x v="163"/>
          </reference>
          <reference field="3" count="1">
            <x v="52"/>
          </reference>
          <reference field="4" count="1" selected="0">
            <x v="50"/>
          </reference>
        </references>
      </pivotArea>
    </format>
    <format dxfId="7905">
      <pivotArea dataOnly="0" labelOnly="1" outline="0" fieldPosition="0">
        <references count="3">
          <reference field="0" count="1" selected="0">
            <x v="164"/>
          </reference>
          <reference field="3" count="1">
            <x v="53"/>
          </reference>
          <reference field="4" count="1" selected="0">
            <x v="51"/>
          </reference>
        </references>
      </pivotArea>
    </format>
    <format dxfId="7904">
      <pivotArea dataOnly="0" labelOnly="1" outline="0" fieldPosition="0">
        <references count="3">
          <reference field="0" count="1" selected="0">
            <x v="165"/>
          </reference>
          <reference field="3" count="1">
            <x v="54"/>
          </reference>
          <reference field="4" count="1" selected="0">
            <x v="52"/>
          </reference>
        </references>
      </pivotArea>
    </format>
    <format dxfId="7903">
      <pivotArea dataOnly="0" labelOnly="1" outline="0" fieldPosition="0">
        <references count="3">
          <reference field="0" count="1" selected="0">
            <x v="166"/>
          </reference>
          <reference field="3" count="1">
            <x v="55"/>
          </reference>
          <reference field="4" count="1" selected="0">
            <x v="53"/>
          </reference>
        </references>
      </pivotArea>
    </format>
    <format dxfId="7902">
      <pivotArea dataOnly="0" labelOnly="1" outline="0" fieldPosition="0">
        <references count="3">
          <reference field="0" count="1" selected="0">
            <x v="167"/>
          </reference>
          <reference field="3" count="1">
            <x v="56"/>
          </reference>
          <reference field="4" count="1" selected="0">
            <x v="54"/>
          </reference>
        </references>
      </pivotArea>
    </format>
    <format dxfId="7901">
      <pivotArea dataOnly="0" labelOnly="1" outline="0" fieldPosition="0">
        <references count="3">
          <reference field="0" count="1" selected="0">
            <x v="168"/>
          </reference>
          <reference field="3" count="1">
            <x v="57"/>
          </reference>
          <reference field="4" count="1" selected="0">
            <x v="55"/>
          </reference>
        </references>
      </pivotArea>
    </format>
    <format dxfId="7900">
      <pivotArea dataOnly="0" labelOnly="1" outline="0" fieldPosition="0">
        <references count="3">
          <reference field="0" count="1" selected="0">
            <x v="340"/>
          </reference>
          <reference field="3" count="1">
            <x v="58"/>
          </reference>
          <reference field="4" count="1" selected="0">
            <x v="56"/>
          </reference>
        </references>
      </pivotArea>
    </format>
    <format dxfId="7899">
      <pivotArea dataOnly="0" labelOnly="1" outline="0" fieldPosition="0">
        <references count="3">
          <reference field="0" count="1" selected="0">
            <x v="341"/>
          </reference>
          <reference field="3" count="1">
            <x v="59"/>
          </reference>
          <reference field="4" count="1" selected="0">
            <x v="56"/>
          </reference>
        </references>
      </pivotArea>
    </format>
    <format dxfId="7898">
      <pivotArea dataOnly="0" labelOnly="1" outline="0" fieldPosition="0">
        <references count="3">
          <reference field="0" count="1" selected="0">
            <x v="342"/>
          </reference>
          <reference field="3" count="1">
            <x v="60"/>
          </reference>
          <reference field="4" count="1" selected="0">
            <x v="56"/>
          </reference>
        </references>
      </pivotArea>
    </format>
    <format dxfId="7897">
      <pivotArea dataOnly="0" labelOnly="1" outline="0" fieldPosition="0">
        <references count="3">
          <reference field="0" count="1" selected="0">
            <x v="198"/>
          </reference>
          <reference field="3" count="1">
            <x v="62"/>
          </reference>
          <reference field="4" count="1" selected="0">
            <x v="57"/>
          </reference>
        </references>
      </pivotArea>
    </format>
    <format dxfId="7896">
      <pivotArea dataOnly="0" labelOnly="1" outline="0" fieldPosition="0">
        <references count="3">
          <reference field="0" count="1" selected="0">
            <x v="199"/>
          </reference>
          <reference field="3" count="1">
            <x v="63"/>
          </reference>
          <reference field="4" count="1" selected="0">
            <x v="58"/>
          </reference>
        </references>
      </pivotArea>
    </format>
    <format dxfId="7895">
      <pivotArea dataOnly="0" labelOnly="1" outline="0" fieldPosition="0">
        <references count="3">
          <reference field="0" count="1" selected="0">
            <x v="200"/>
          </reference>
          <reference field="3" count="1">
            <x v="64"/>
          </reference>
          <reference field="4" count="1" selected="0">
            <x v="59"/>
          </reference>
        </references>
      </pivotArea>
    </format>
    <format dxfId="7894">
      <pivotArea dataOnly="0" labelOnly="1" outline="0" fieldPosition="0">
        <references count="3">
          <reference field="0" count="1" selected="0">
            <x v="201"/>
          </reference>
          <reference field="3" count="1">
            <x v="65"/>
          </reference>
          <reference field="4" count="1" selected="0">
            <x v="60"/>
          </reference>
        </references>
      </pivotArea>
    </format>
    <format dxfId="7893">
      <pivotArea dataOnly="0" labelOnly="1" outline="0" fieldPosition="0">
        <references count="3">
          <reference field="0" count="1" selected="0">
            <x v="202"/>
          </reference>
          <reference field="3" count="1">
            <x v="66"/>
          </reference>
          <reference field="4" count="1" selected="0">
            <x v="61"/>
          </reference>
        </references>
      </pivotArea>
    </format>
    <format dxfId="7892">
      <pivotArea dataOnly="0" labelOnly="1" outline="0" fieldPosition="0">
        <references count="3">
          <reference field="0" count="1" selected="0">
            <x v="203"/>
          </reference>
          <reference field="3" count="1">
            <x v="67"/>
          </reference>
          <reference field="4" count="1" selected="0">
            <x v="62"/>
          </reference>
        </references>
      </pivotArea>
    </format>
    <format dxfId="7891">
      <pivotArea dataOnly="0" labelOnly="1" outline="0" fieldPosition="0">
        <references count="3">
          <reference field="0" count="1" selected="0">
            <x v="204"/>
          </reference>
          <reference field="3" count="1">
            <x v="68"/>
          </reference>
          <reference field="4" count="1" selected="0">
            <x v="63"/>
          </reference>
        </references>
      </pivotArea>
    </format>
    <format dxfId="7890">
      <pivotArea dataOnly="0" labelOnly="1" outline="0" fieldPosition="0">
        <references count="3">
          <reference field="0" count="1" selected="0">
            <x v="205"/>
          </reference>
          <reference field="3" count="1">
            <x v="69"/>
          </reference>
          <reference field="4" count="1" selected="0">
            <x v="64"/>
          </reference>
        </references>
      </pivotArea>
    </format>
    <format dxfId="7889">
      <pivotArea dataOnly="0" labelOnly="1" outline="0" fieldPosition="0">
        <references count="3">
          <reference field="0" count="1" selected="0">
            <x v="206"/>
          </reference>
          <reference field="3" count="1">
            <x v="70"/>
          </reference>
          <reference field="4" count="1" selected="0">
            <x v="65"/>
          </reference>
        </references>
      </pivotArea>
    </format>
    <format dxfId="7888">
      <pivotArea dataOnly="0" labelOnly="1" outline="0" fieldPosition="0">
        <references count="3">
          <reference field="0" count="1" selected="0">
            <x v="208"/>
          </reference>
          <reference field="3" count="1">
            <x v="71"/>
          </reference>
          <reference field="4" count="1" selected="0">
            <x v="66"/>
          </reference>
        </references>
      </pivotArea>
    </format>
    <format dxfId="7887">
      <pivotArea dataOnly="0" labelOnly="1" outline="0" fieldPosition="0">
        <references count="3">
          <reference field="0" count="1" selected="0">
            <x v="209"/>
          </reference>
          <reference field="3" count="1">
            <x v="72"/>
          </reference>
          <reference field="4" count="1" selected="0">
            <x v="67"/>
          </reference>
        </references>
      </pivotArea>
    </format>
    <format dxfId="7886">
      <pivotArea dataOnly="0" labelOnly="1" outline="0" fieldPosition="0">
        <references count="3">
          <reference field="0" count="1" selected="0">
            <x v="210"/>
          </reference>
          <reference field="3" count="1">
            <x v="73"/>
          </reference>
          <reference field="4" count="1" selected="0">
            <x v="68"/>
          </reference>
        </references>
      </pivotArea>
    </format>
    <format dxfId="7885">
      <pivotArea dataOnly="0" labelOnly="1" outline="0" fieldPosition="0">
        <references count="3">
          <reference field="0" count="1" selected="0">
            <x v="211"/>
          </reference>
          <reference field="3" count="1">
            <x v="74"/>
          </reference>
          <reference field="4" count="1" selected="0">
            <x v="69"/>
          </reference>
        </references>
      </pivotArea>
    </format>
    <format dxfId="7884">
      <pivotArea dataOnly="0" labelOnly="1" outline="0" fieldPosition="0">
        <references count="3">
          <reference field="0" count="1" selected="0">
            <x v="212"/>
          </reference>
          <reference field="3" count="1">
            <x v="75"/>
          </reference>
          <reference field="4" count="1" selected="0">
            <x v="70"/>
          </reference>
        </references>
      </pivotArea>
    </format>
    <format dxfId="7883">
      <pivotArea dataOnly="0" labelOnly="1" outline="0" fieldPosition="0">
        <references count="3">
          <reference field="0" count="1" selected="0">
            <x v="213"/>
          </reference>
          <reference field="3" count="1">
            <x v="76"/>
          </reference>
          <reference field="4" count="1" selected="0">
            <x v="71"/>
          </reference>
        </references>
      </pivotArea>
    </format>
    <format dxfId="7882">
      <pivotArea dataOnly="0" labelOnly="1" outline="0" fieldPosition="0">
        <references count="3">
          <reference field="0" count="1" selected="0">
            <x v="214"/>
          </reference>
          <reference field="3" count="1">
            <x v="77"/>
          </reference>
          <reference field="4" count="1" selected="0">
            <x v="72"/>
          </reference>
        </references>
      </pivotArea>
    </format>
    <format dxfId="7881">
      <pivotArea dataOnly="0" labelOnly="1" outline="0" fieldPosition="0">
        <references count="3">
          <reference field="0" count="1" selected="0">
            <x v="215"/>
          </reference>
          <reference field="3" count="1">
            <x v="78"/>
          </reference>
          <reference field="4" count="1" selected="0">
            <x v="73"/>
          </reference>
        </references>
      </pivotArea>
    </format>
    <format dxfId="7880">
      <pivotArea dataOnly="0" labelOnly="1" outline="0" fieldPosition="0">
        <references count="3">
          <reference field="0" count="1" selected="0">
            <x v="216"/>
          </reference>
          <reference field="3" count="1">
            <x v="79"/>
          </reference>
          <reference field="4" count="1" selected="0">
            <x v="74"/>
          </reference>
        </references>
      </pivotArea>
    </format>
    <format dxfId="7879">
      <pivotArea dataOnly="0" labelOnly="1" outline="0" fieldPosition="0">
        <references count="3">
          <reference field="0" count="1" selected="0">
            <x v="217"/>
          </reference>
          <reference field="3" count="1">
            <x v="80"/>
          </reference>
          <reference field="4" count="1" selected="0">
            <x v="75"/>
          </reference>
        </references>
      </pivotArea>
    </format>
    <format dxfId="7878">
      <pivotArea dataOnly="0" labelOnly="1" outline="0" fieldPosition="0">
        <references count="3">
          <reference field="0" count="1" selected="0">
            <x v="218"/>
          </reference>
          <reference field="3" count="1">
            <x v="81"/>
          </reference>
          <reference field="4" count="1" selected="0">
            <x v="76"/>
          </reference>
        </references>
      </pivotArea>
    </format>
    <format dxfId="7877">
      <pivotArea dataOnly="0" labelOnly="1" outline="0" fieldPosition="0">
        <references count="3">
          <reference field="0" count="1" selected="0">
            <x v="219"/>
          </reference>
          <reference field="3" count="1">
            <x v="82"/>
          </reference>
          <reference field="4" count="1" selected="0">
            <x v="77"/>
          </reference>
        </references>
      </pivotArea>
    </format>
    <format dxfId="7876">
      <pivotArea dataOnly="0" labelOnly="1" outline="0" fieldPosition="0">
        <references count="3">
          <reference field="0" count="1" selected="0">
            <x v="220"/>
          </reference>
          <reference field="3" count="1">
            <x v="83"/>
          </reference>
          <reference field="4" count="1" selected="0">
            <x v="78"/>
          </reference>
        </references>
      </pivotArea>
    </format>
    <format dxfId="7875">
      <pivotArea dataOnly="0" labelOnly="1" outline="0" fieldPosition="0">
        <references count="3">
          <reference field="0" count="1" selected="0">
            <x v="221"/>
          </reference>
          <reference field="3" count="1">
            <x v="84"/>
          </reference>
          <reference field="4" count="1" selected="0">
            <x v="79"/>
          </reference>
        </references>
      </pivotArea>
    </format>
    <format dxfId="7874">
      <pivotArea dataOnly="0" labelOnly="1" outline="0" fieldPosition="0">
        <references count="3">
          <reference field="0" count="1" selected="0">
            <x v="222"/>
          </reference>
          <reference field="3" count="1">
            <x v="85"/>
          </reference>
          <reference field="4" count="1" selected="0">
            <x v="80"/>
          </reference>
        </references>
      </pivotArea>
    </format>
    <format dxfId="7873">
      <pivotArea dataOnly="0" labelOnly="1" outline="0" fieldPosition="0">
        <references count="3">
          <reference field="0" count="1" selected="0">
            <x v="262"/>
          </reference>
          <reference field="3" count="1">
            <x v="86"/>
          </reference>
          <reference field="4" count="1" selected="0">
            <x v="81"/>
          </reference>
        </references>
      </pivotArea>
    </format>
    <format dxfId="7872">
      <pivotArea dataOnly="0" labelOnly="1" outline="0" fieldPosition="0">
        <references count="3">
          <reference field="0" count="1" selected="0">
            <x v="263"/>
          </reference>
          <reference field="3" count="1">
            <x v="87"/>
          </reference>
          <reference field="4" count="1" selected="0">
            <x v="82"/>
          </reference>
        </references>
      </pivotArea>
    </format>
    <format dxfId="7871">
      <pivotArea dataOnly="0" labelOnly="1" outline="0" fieldPosition="0">
        <references count="3">
          <reference field="0" count="1" selected="0">
            <x v="264"/>
          </reference>
          <reference field="3" count="1">
            <x v="88"/>
          </reference>
          <reference field="4" count="1" selected="0">
            <x v="83"/>
          </reference>
        </references>
      </pivotArea>
    </format>
    <format dxfId="7870">
      <pivotArea dataOnly="0" labelOnly="1" outline="0" fieldPosition="0">
        <references count="3">
          <reference field="0" count="1" selected="0">
            <x v="265"/>
          </reference>
          <reference field="3" count="1">
            <x v="89"/>
          </reference>
          <reference field="4" count="1" selected="0">
            <x v="84"/>
          </reference>
        </references>
      </pivotArea>
    </format>
    <format dxfId="7869">
      <pivotArea dataOnly="0" labelOnly="1" outline="0" fieldPosition="0">
        <references count="3">
          <reference field="0" count="1" selected="0">
            <x v="266"/>
          </reference>
          <reference field="3" count="1">
            <x v="90"/>
          </reference>
          <reference field="4" count="1" selected="0">
            <x v="85"/>
          </reference>
        </references>
      </pivotArea>
    </format>
    <format dxfId="7868">
      <pivotArea dataOnly="0" labelOnly="1" outline="0" fieldPosition="0">
        <references count="3">
          <reference field="0" count="1" selected="0">
            <x v="267"/>
          </reference>
          <reference field="3" count="1">
            <x v="91"/>
          </reference>
          <reference field="4" count="1" selected="0">
            <x v="86"/>
          </reference>
        </references>
      </pivotArea>
    </format>
    <format dxfId="7867">
      <pivotArea dataOnly="0" labelOnly="1" outline="0" fieldPosition="0">
        <references count="3">
          <reference field="0" count="1" selected="0">
            <x v="268"/>
          </reference>
          <reference field="3" count="1">
            <x v="92"/>
          </reference>
          <reference field="4" count="1" selected="0">
            <x v="87"/>
          </reference>
        </references>
      </pivotArea>
    </format>
    <format dxfId="7866">
      <pivotArea dataOnly="0" labelOnly="1" outline="0" fieldPosition="0">
        <references count="3">
          <reference field="0" count="1" selected="0">
            <x v="20"/>
          </reference>
          <reference field="3" count="1">
            <x v="93"/>
          </reference>
          <reference field="4" count="1" selected="0">
            <x v="88"/>
          </reference>
        </references>
      </pivotArea>
    </format>
    <format dxfId="7865">
      <pivotArea dataOnly="0" labelOnly="1" outline="0" fieldPosition="0">
        <references count="3">
          <reference field="0" count="1" selected="0">
            <x v="21"/>
          </reference>
          <reference field="3" count="1">
            <x v="94"/>
          </reference>
          <reference field="4" count="1" selected="0">
            <x v="89"/>
          </reference>
        </references>
      </pivotArea>
    </format>
    <format dxfId="7864">
      <pivotArea dataOnly="0" labelOnly="1" outline="0" fieldPosition="0">
        <references count="3">
          <reference field="0" count="1" selected="0">
            <x v="22"/>
          </reference>
          <reference field="3" count="1">
            <x v="95"/>
          </reference>
          <reference field="4" count="1" selected="0">
            <x v="90"/>
          </reference>
        </references>
      </pivotArea>
    </format>
    <format dxfId="7863">
      <pivotArea dataOnly="0" labelOnly="1" outline="0" fieldPosition="0">
        <references count="3">
          <reference field="0" count="1" selected="0">
            <x v="23"/>
          </reference>
          <reference field="3" count="1">
            <x v="96"/>
          </reference>
          <reference field="4" count="1" selected="0">
            <x v="91"/>
          </reference>
        </references>
      </pivotArea>
    </format>
    <format dxfId="7862">
      <pivotArea dataOnly="0" labelOnly="1" outline="0" fieldPosition="0">
        <references count="3">
          <reference field="0" count="1" selected="0">
            <x v="24"/>
          </reference>
          <reference field="3" count="1">
            <x v="97"/>
          </reference>
          <reference field="4" count="1" selected="0">
            <x v="92"/>
          </reference>
        </references>
      </pivotArea>
    </format>
    <format dxfId="7861">
      <pivotArea dataOnly="0" labelOnly="1" outline="0" fieldPosition="0">
        <references count="3">
          <reference field="0" count="1" selected="0">
            <x v="25"/>
          </reference>
          <reference field="3" count="1">
            <x v="98"/>
          </reference>
          <reference field="4" count="1" selected="0">
            <x v="93"/>
          </reference>
        </references>
      </pivotArea>
    </format>
    <format dxfId="7860">
      <pivotArea dataOnly="0" labelOnly="1" outline="0" fieldPosition="0">
        <references count="3">
          <reference field="0" count="1" selected="0">
            <x v="26"/>
          </reference>
          <reference field="3" count="1">
            <x v="99"/>
          </reference>
          <reference field="4" count="1" selected="0">
            <x v="94"/>
          </reference>
        </references>
      </pivotArea>
    </format>
    <format dxfId="7859">
      <pivotArea dataOnly="0" labelOnly="1" outline="0" fieldPosition="0">
        <references count="3">
          <reference field="0" count="1" selected="0">
            <x v="27"/>
          </reference>
          <reference field="3" count="1">
            <x v="100"/>
          </reference>
          <reference field="4" count="1" selected="0">
            <x v="95"/>
          </reference>
        </references>
      </pivotArea>
    </format>
    <format dxfId="7858">
      <pivotArea dataOnly="0" labelOnly="1" outline="0" fieldPosition="0">
        <references count="3">
          <reference field="0" count="1" selected="0">
            <x v="28"/>
          </reference>
          <reference field="3" count="1">
            <x v="101"/>
          </reference>
          <reference field="4" count="1" selected="0">
            <x v="96"/>
          </reference>
        </references>
      </pivotArea>
    </format>
    <format dxfId="7857">
      <pivotArea dataOnly="0" labelOnly="1" outline="0" fieldPosition="0">
        <references count="3">
          <reference field="0" count="1" selected="0">
            <x v="29"/>
          </reference>
          <reference field="3" count="1">
            <x v="102"/>
          </reference>
          <reference field="4" count="1" selected="0">
            <x v="97"/>
          </reference>
        </references>
      </pivotArea>
    </format>
    <format dxfId="7856">
      <pivotArea dataOnly="0" labelOnly="1" outline="0" fieldPosition="0">
        <references count="3">
          <reference field="0" count="1" selected="0">
            <x v="30"/>
          </reference>
          <reference field="3" count="1">
            <x v="103"/>
          </reference>
          <reference field="4" count="1" selected="0">
            <x v="98"/>
          </reference>
        </references>
      </pivotArea>
    </format>
    <format dxfId="7855">
      <pivotArea dataOnly="0" labelOnly="1" outline="0" fieldPosition="0">
        <references count="3">
          <reference field="0" count="1" selected="0">
            <x v="31"/>
          </reference>
          <reference field="3" count="1">
            <x v="104"/>
          </reference>
          <reference field="4" count="1" selected="0">
            <x v="99"/>
          </reference>
        </references>
      </pivotArea>
    </format>
    <format dxfId="7854">
      <pivotArea dataOnly="0" labelOnly="1" outline="0" fieldPosition="0">
        <references count="3">
          <reference field="0" count="1" selected="0">
            <x v="32"/>
          </reference>
          <reference field="3" count="1">
            <x v="105"/>
          </reference>
          <reference field="4" count="1" selected="0">
            <x v="100"/>
          </reference>
        </references>
      </pivotArea>
    </format>
    <format dxfId="7853">
      <pivotArea dataOnly="0" labelOnly="1" outline="0" fieldPosition="0">
        <references count="3">
          <reference field="0" count="1" selected="0">
            <x v="33"/>
          </reference>
          <reference field="3" count="1">
            <x v="106"/>
          </reference>
          <reference field="4" count="1" selected="0">
            <x v="101"/>
          </reference>
        </references>
      </pivotArea>
    </format>
    <format dxfId="7852">
      <pivotArea dataOnly="0" labelOnly="1" outline="0" fieldPosition="0">
        <references count="3">
          <reference field="0" count="1" selected="0">
            <x v="34"/>
          </reference>
          <reference field="3" count="1">
            <x v="107"/>
          </reference>
          <reference field="4" count="1" selected="0">
            <x v="102"/>
          </reference>
        </references>
      </pivotArea>
    </format>
    <format dxfId="7851">
      <pivotArea dataOnly="0" labelOnly="1" outline="0" fieldPosition="0">
        <references count="3">
          <reference field="0" count="1" selected="0">
            <x v="35"/>
          </reference>
          <reference field="3" count="1">
            <x v="108"/>
          </reference>
          <reference field="4" count="1" selected="0">
            <x v="103"/>
          </reference>
        </references>
      </pivotArea>
    </format>
    <format dxfId="7850">
      <pivotArea dataOnly="0" labelOnly="1" outline="0" fieldPosition="0">
        <references count="3">
          <reference field="0" count="1" selected="0">
            <x v="36"/>
          </reference>
          <reference field="3" count="1">
            <x v="109"/>
          </reference>
          <reference field="4" count="1" selected="0">
            <x v="104"/>
          </reference>
        </references>
      </pivotArea>
    </format>
    <format dxfId="7849">
      <pivotArea dataOnly="0" labelOnly="1" outline="0" fieldPosition="0">
        <references count="3">
          <reference field="0" count="1" selected="0">
            <x v="37"/>
          </reference>
          <reference field="3" count="1">
            <x v="110"/>
          </reference>
          <reference field="4" count="1" selected="0">
            <x v="105"/>
          </reference>
        </references>
      </pivotArea>
    </format>
    <format dxfId="7848">
      <pivotArea dataOnly="0" labelOnly="1" outline="0" fieldPosition="0">
        <references count="3">
          <reference field="0" count="1" selected="0">
            <x v="38"/>
          </reference>
          <reference field="3" count="1">
            <x v="111"/>
          </reference>
          <reference field="4" count="1" selected="0">
            <x v="106"/>
          </reference>
        </references>
      </pivotArea>
    </format>
    <format dxfId="7847">
      <pivotArea dataOnly="0" labelOnly="1" outline="0" fieldPosition="0">
        <references count="3">
          <reference field="0" count="1" selected="0">
            <x v="39"/>
          </reference>
          <reference field="3" count="1">
            <x v="112"/>
          </reference>
          <reference field="4" count="1" selected="0">
            <x v="107"/>
          </reference>
        </references>
      </pivotArea>
    </format>
    <format dxfId="7846">
      <pivotArea dataOnly="0" labelOnly="1" outline="0" fieldPosition="0">
        <references count="3">
          <reference field="0" count="1" selected="0">
            <x v="40"/>
          </reference>
          <reference field="3" count="1">
            <x v="113"/>
          </reference>
          <reference field="4" count="1" selected="0">
            <x v="108"/>
          </reference>
        </references>
      </pivotArea>
    </format>
    <format dxfId="7845">
      <pivotArea dataOnly="0" labelOnly="1" outline="0" fieldPosition="0">
        <references count="3">
          <reference field="0" count="1" selected="0">
            <x v="41"/>
          </reference>
          <reference field="3" count="1">
            <x v="114"/>
          </reference>
          <reference field="4" count="1" selected="0">
            <x v="109"/>
          </reference>
        </references>
      </pivotArea>
    </format>
    <format dxfId="7844">
      <pivotArea dataOnly="0" labelOnly="1" outline="0" fieldPosition="0">
        <references count="3">
          <reference field="0" count="1" selected="0">
            <x v="42"/>
          </reference>
          <reference field="3" count="1">
            <x v="115"/>
          </reference>
          <reference field="4" count="1" selected="0">
            <x v="110"/>
          </reference>
        </references>
      </pivotArea>
    </format>
    <format dxfId="7843">
      <pivotArea dataOnly="0" labelOnly="1" outline="0" fieldPosition="0">
        <references count="3">
          <reference field="0" count="1" selected="0">
            <x v="43"/>
          </reference>
          <reference field="3" count="1">
            <x v="116"/>
          </reference>
          <reference field="4" count="1" selected="0">
            <x v="111"/>
          </reference>
        </references>
      </pivotArea>
    </format>
    <format dxfId="7842">
      <pivotArea dataOnly="0" labelOnly="1" outline="0" fieldPosition="0">
        <references count="3">
          <reference field="0" count="1" selected="0">
            <x v="44"/>
          </reference>
          <reference field="3" count="1">
            <x v="117"/>
          </reference>
          <reference field="4" count="1" selected="0">
            <x v="112"/>
          </reference>
        </references>
      </pivotArea>
    </format>
    <format dxfId="7841">
      <pivotArea dataOnly="0" labelOnly="1" outline="0" fieldPosition="0">
        <references count="3">
          <reference field="0" count="1" selected="0">
            <x v="45"/>
          </reference>
          <reference field="3" count="1">
            <x v="118"/>
          </reference>
          <reference field="4" count="1" selected="0">
            <x v="113"/>
          </reference>
        </references>
      </pivotArea>
    </format>
    <format dxfId="7840">
      <pivotArea dataOnly="0" labelOnly="1" outline="0" fieldPosition="0">
        <references count="3">
          <reference field="0" count="1" selected="0">
            <x v="46"/>
          </reference>
          <reference field="3" count="1">
            <x v="119"/>
          </reference>
          <reference field="4" count="1" selected="0">
            <x v="114"/>
          </reference>
        </references>
      </pivotArea>
    </format>
    <format dxfId="7839">
      <pivotArea dataOnly="0" labelOnly="1" outline="0" fieldPosition="0">
        <references count="3">
          <reference field="0" count="1" selected="0">
            <x v="47"/>
          </reference>
          <reference field="3" count="1">
            <x v="120"/>
          </reference>
          <reference field="4" count="1" selected="0">
            <x v="115"/>
          </reference>
        </references>
      </pivotArea>
    </format>
    <format dxfId="7838">
      <pivotArea dataOnly="0" labelOnly="1" outline="0" fieldPosition="0">
        <references count="3">
          <reference field="0" count="1" selected="0">
            <x v="48"/>
          </reference>
          <reference field="3" count="1">
            <x v="121"/>
          </reference>
          <reference field="4" count="1" selected="0">
            <x v="116"/>
          </reference>
        </references>
      </pivotArea>
    </format>
    <format dxfId="7837">
      <pivotArea dataOnly="0" labelOnly="1" outline="0" fieldPosition="0">
        <references count="3">
          <reference field="0" count="1" selected="0">
            <x v="49"/>
          </reference>
          <reference field="3" count="1">
            <x v="122"/>
          </reference>
          <reference field="4" count="1" selected="0">
            <x v="117"/>
          </reference>
        </references>
      </pivotArea>
    </format>
    <format dxfId="7836">
      <pivotArea dataOnly="0" labelOnly="1" outline="0" fieldPosition="0">
        <references count="3">
          <reference field="0" count="1" selected="0">
            <x v="50"/>
          </reference>
          <reference field="3" count="1">
            <x v="123"/>
          </reference>
          <reference field="4" count="1" selected="0">
            <x v="118"/>
          </reference>
        </references>
      </pivotArea>
    </format>
    <format dxfId="7835">
      <pivotArea dataOnly="0" labelOnly="1" outline="0" fieldPosition="0">
        <references count="3">
          <reference field="0" count="1" selected="0">
            <x v="51"/>
          </reference>
          <reference field="3" count="1">
            <x v="124"/>
          </reference>
          <reference field="4" count="1" selected="0">
            <x v="119"/>
          </reference>
        </references>
      </pivotArea>
    </format>
    <format dxfId="7834">
      <pivotArea dataOnly="0" labelOnly="1" outline="0" fieldPosition="0">
        <references count="3">
          <reference field="0" count="1" selected="0">
            <x v="52"/>
          </reference>
          <reference field="3" count="1">
            <x v="125"/>
          </reference>
          <reference field="4" count="1" selected="0">
            <x v="120"/>
          </reference>
        </references>
      </pivotArea>
    </format>
    <format dxfId="7833">
      <pivotArea dataOnly="0" labelOnly="1" outline="0" fieldPosition="0">
        <references count="3">
          <reference field="0" count="1" selected="0">
            <x v="53"/>
          </reference>
          <reference field="3" count="1">
            <x v="126"/>
          </reference>
          <reference field="4" count="1" selected="0">
            <x v="121"/>
          </reference>
        </references>
      </pivotArea>
    </format>
    <format dxfId="7832">
      <pivotArea dataOnly="0" labelOnly="1" outline="0" fieldPosition="0">
        <references count="3">
          <reference field="0" count="1" selected="0">
            <x v="54"/>
          </reference>
          <reference field="3" count="1">
            <x v="127"/>
          </reference>
          <reference field="4" count="1" selected="0">
            <x v="122"/>
          </reference>
        </references>
      </pivotArea>
    </format>
    <format dxfId="7831">
      <pivotArea dataOnly="0" labelOnly="1" outline="0" fieldPosition="0">
        <references count="3">
          <reference field="0" count="1" selected="0">
            <x v="55"/>
          </reference>
          <reference field="3" count="1">
            <x v="128"/>
          </reference>
          <reference field="4" count="1" selected="0">
            <x v="123"/>
          </reference>
        </references>
      </pivotArea>
    </format>
    <format dxfId="7830">
      <pivotArea dataOnly="0" labelOnly="1" outline="0" fieldPosition="0">
        <references count="3">
          <reference field="0" count="1" selected="0">
            <x v="56"/>
          </reference>
          <reference field="3" count="1">
            <x v="129"/>
          </reference>
          <reference field="4" count="1" selected="0">
            <x v="124"/>
          </reference>
        </references>
      </pivotArea>
    </format>
    <format dxfId="7829">
      <pivotArea dataOnly="0" labelOnly="1" outline="0" fieldPosition="0">
        <references count="3">
          <reference field="0" count="1" selected="0">
            <x v="57"/>
          </reference>
          <reference field="3" count="1">
            <x v="130"/>
          </reference>
          <reference field="4" count="1" selected="0">
            <x v="125"/>
          </reference>
        </references>
      </pivotArea>
    </format>
    <format dxfId="7828">
      <pivotArea dataOnly="0" labelOnly="1" outline="0" fieldPosition="0">
        <references count="3">
          <reference field="0" count="1" selected="0">
            <x v="61"/>
          </reference>
          <reference field="3" count="1">
            <x v="132"/>
          </reference>
          <reference field="4" count="1" selected="0">
            <x v="127"/>
          </reference>
        </references>
      </pivotArea>
    </format>
    <format dxfId="7827">
      <pivotArea dataOnly="0" labelOnly="1" outline="0" fieldPosition="0">
        <references count="3">
          <reference field="0" count="1" selected="0">
            <x v="62"/>
          </reference>
          <reference field="3" count="1">
            <x v="133"/>
          </reference>
          <reference field="4" count="1" selected="0">
            <x v="128"/>
          </reference>
        </references>
      </pivotArea>
    </format>
    <format dxfId="7826">
      <pivotArea dataOnly="0" labelOnly="1" outline="0" fieldPosition="0">
        <references count="3">
          <reference field="0" count="1" selected="0">
            <x v="63"/>
          </reference>
          <reference field="3" count="1">
            <x v="134"/>
          </reference>
          <reference field="4" count="1" selected="0">
            <x v="129"/>
          </reference>
        </references>
      </pivotArea>
    </format>
    <format dxfId="7825">
      <pivotArea dataOnly="0" labelOnly="1" outline="0" fieldPosition="0">
        <references count="3">
          <reference field="0" count="1" selected="0">
            <x v="64"/>
          </reference>
          <reference field="3" count="1">
            <x v="135"/>
          </reference>
          <reference field="4" count="1" selected="0">
            <x v="130"/>
          </reference>
        </references>
      </pivotArea>
    </format>
    <format dxfId="7824">
      <pivotArea dataOnly="0" labelOnly="1" outline="0" fieldPosition="0">
        <references count="3">
          <reference field="0" count="1" selected="0">
            <x v="65"/>
          </reference>
          <reference field="3" count="1">
            <x v="136"/>
          </reference>
          <reference field="4" count="1" selected="0">
            <x v="131"/>
          </reference>
        </references>
      </pivotArea>
    </format>
    <format dxfId="7823">
      <pivotArea dataOnly="0" labelOnly="1" outline="0" fieldPosition="0">
        <references count="3">
          <reference field="0" count="1" selected="0">
            <x v="66"/>
          </reference>
          <reference field="3" count="1">
            <x v="137"/>
          </reference>
          <reference field="4" count="1" selected="0">
            <x v="132"/>
          </reference>
        </references>
      </pivotArea>
    </format>
    <format dxfId="7822">
      <pivotArea dataOnly="0" labelOnly="1" outline="0" fieldPosition="0">
        <references count="3">
          <reference field="0" count="1" selected="0">
            <x v="67"/>
          </reference>
          <reference field="3" count="1">
            <x v="138"/>
          </reference>
          <reference field="4" count="1" selected="0">
            <x v="133"/>
          </reference>
        </references>
      </pivotArea>
    </format>
    <format dxfId="7821">
      <pivotArea dataOnly="0" labelOnly="1" outline="0" fieldPosition="0">
        <references count="3">
          <reference field="0" count="1" selected="0">
            <x v="68"/>
          </reference>
          <reference field="3" count="1">
            <x v="139"/>
          </reference>
          <reference field="4" count="1" selected="0">
            <x v="134"/>
          </reference>
        </references>
      </pivotArea>
    </format>
    <format dxfId="7820">
      <pivotArea dataOnly="0" labelOnly="1" outline="0" fieldPosition="0">
        <references count="3">
          <reference field="0" count="1" selected="0">
            <x v="69"/>
          </reference>
          <reference field="3" count="1">
            <x v="140"/>
          </reference>
          <reference field="4" count="1" selected="0">
            <x v="135"/>
          </reference>
        </references>
      </pivotArea>
    </format>
    <format dxfId="7819">
      <pivotArea dataOnly="0" labelOnly="1" outline="0" fieldPosition="0">
        <references count="3">
          <reference field="0" count="1" selected="0">
            <x v="70"/>
          </reference>
          <reference field="3" count="1">
            <x v="141"/>
          </reference>
          <reference field="4" count="1" selected="0">
            <x v="136"/>
          </reference>
        </references>
      </pivotArea>
    </format>
    <format dxfId="7818">
      <pivotArea dataOnly="0" labelOnly="1" outline="0" fieldPosition="0">
        <references count="3">
          <reference field="0" count="1" selected="0">
            <x v="71"/>
          </reference>
          <reference field="3" count="1">
            <x v="142"/>
          </reference>
          <reference field="4" count="1" selected="0">
            <x v="137"/>
          </reference>
        </references>
      </pivotArea>
    </format>
    <format dxfId="7817">
      <pivotArea dataOnly="0" labelOnly="1" outline="0" fieldPosition="0">
        <references count="3">
          <reference field="0" count="1" selected="0">
            <x v="72"/>
          </reference>
          <reference field="3" count="1">
            <x v="143"/>
          </reference>
          <reference field="4" count="1" selected="0">
            <x v="138"/>
          </reference>
        </references>
      </pivotArea>
    </format>
    <format dxfId="7816">
      <pivotArea dataOnly="0" labelOnly="1" outline="0" fieldPosition="0">
        <references count="3">
          <reference field="0" count="1" selected="0">
            <x v="226"/>
          </reference>
          <reference field="3" count="1">
            <x v="144"/>
          </reference>
          <reference field="4" count="1" selected="0">
            <x v="138"/>
          </reference>
        </references>
      </pivotArea>
    </format>
    <format dxfId="7815">
      <pivotArea dataOnly="0" labelOnly="1" outline="0" fieldPosition="0">
        <references count="3">
          <reference field="0" count="1" selected="0">
            <x v="73"/>
          </reference>
          <reference field="3" count="1">
            <x v="145"/>
          </reference>
          <reference field="4" count="1" selected="0">
            <x v="139"/>
          </reference>
        </references>
      </pivotArea>
    </format>
    <format dxfId="7814">
      <pivotArea dataOnly="0" labelOnly="1" outline="0" fieldPosition="0">
        <references count="3">
          <reference field="0" count="1" selected="0">
            <x v="227"/>
          </reference>
          <reference field="3" count="1">
            <x v="146"/>
          </reference>
          <reference field="4" count="1" selected="0">
            <x v="139"/>
          </reference>
        </references>
      </pivotArea>
    </format>
    <format dxfId="7813">
      <pivotArea dataOnly="0" labelOnly="1" outline="0" fieldPosition="0">
        <references count="3">
          <reference field="0" count="1" selected="0">
            <x v="75"/>
          </reference>
          <reference field="3" count="1">
            <x v="147"/>
          </reference>
          <reference field="4" count="1" selected="0">
            <x v="140"/>
          </reference>
        </references>
      </pivotArea>
    </format>
    <format dxfId="7812">
      <pivotArea dataOnly="0" labelOnly="1" outline="0" fieldPosition="0">
        <references count="3">
          <reference field="0" count="1" selected="0">
            <x v="76"/>
          </reference>
          <reference field="3" count="1">
            <x v="148"/>
          </reference>
          <reference field="4" count="1" selected="0">
            <x v="141"/>
          </reference>
        </references>
      </pivotArea>
    </format>
    <format dxfId="7811">
      <pivotArea dataOnly="0" labelOnly="1" outline="0" fieldPosition="0">
        <references count="3">
          <reference field="0" count="1" selected="0">
            <x v="77"/>
          </reference>
          <reference field="3" count="1">
            <x v="149"/>
          </reference>
          <reference field="4" count="1" selected="0">
            <x v="142"/>
          </reference>
        </references>
      </pivotArea>
    </format>
    <format dxfId="7810">
      <pivotArea dataOnly="0" labelOnly="1" outline="0" fieldPosition="0">
        <references count="3">
          <reference field="0" count="1" selected="0">
            <x v="78"/>
          </reference>
          <reference field="3" count="1">
            <x v="150"/>
          </reference>
          <reference field="4" count="1" selected="0">
            <x v="143"/>
          </reference>
        </references>
      </pivotArea>
    </format>
    <format dxfId="7809">
      <pivotArea dataOnly="0" labelOnly="1" outline="0" fieldPosition="0">
        <references count="3">
          <reference field="0" count="1" selected="0">
            <x v="79"/>
          </reference>
          <reference field="3" count="1">
            <x v="151"/>
          </reference>
          <reference field="4" count="1" selected="0">
            <x v="144"/>
          </reference>
        </references>
      </pivotArea>
    </format>
    <format dxfId="7808">
      <pivotArea dataOnly="0" labelOnly="1" outline="0" fieldPosition="0">
        <references count="3">
          <reference field="0" count="1" selected="0">
            <x v="80"/>
          </reference>
          <reference field="3" count="1">
            <x v="152"/>
          </reference>
          <reference field="4" count="1" selected="0">
            <x v="145"/>
          </reference>
        </references>
      </pivotArea>
    </format>
    <format dxfId="7807">
      <pivotArea dataOnly="0" labelOnly="1" outline="0" fieldPosition="0">
        <references count="3">
          <reference field="0" count="1" selected="0">
            <x v="81"/>
          </reference>
          <reference field="3" count="1">
            <x v="153"/>
          </reference>
          <reference field="4" count="1" selected="0">
            <x v="146"/>
          </reference>
        </references>
      </pivotArea>
    </format>
    <format dxfId="7806">
      <pivotArea dataOnly="0" labelOnly="1" outline="0" fieldPosition="0">
        <references count="3">
          <reference field="0" count="1" selected="0">
            <x v="82"/>
          </reference>
          <reference field="3" count="1">
            <x v="154"/>
          </reference>
          <reference field="4" count="1" selected="0">
            <x v="147"/>
          </reference>
        </references>
      </pivotArea>
    </format>
    <format dxfId="7805">
      <pivotArea dataOnly="0" labelOnly="1" outline="0" fieldPosition="0">
        <references count="3">
          <reference field="0" count="1" selected="0">
            <x v="83"/>
          </reference>
          <reference field="3" count="1">
            <x v="155"/>
          </reference>
          <reference field="4" count="1" selected="0">
            <x v="148"/>
          </reference>
        </references>
      </pivotArea>
    </format>
    <format dxfId="7804">
      <pivotArea dataOnly="0" labelOnly="1" outline="0" fieldPosition="0">
        <references count="3">
          <reference field="0" count="1" selected="0">
            <x v="84"/>
          </reference>
          <reference field="3" count="1">
            <x v="156"/>
          </reference>
          <reference field="4" count="1" selected="0">
            <x v="149"/>
          </reference>
        </references>
      </pivotArea>
    </format>
    <format dxfId="7803">
      <pivotArea dataOnly="0" labelOnly="1" outline="0" fieldPosition="0">
        <references count="3">
          <reference field="0" count="1" selected="0">
            <x v="85"/>
          </reference>
          <reference field="3" count="1">
            <x v="157"/>
          </reference>
          <reference field="4" count="1" selected="0">
            <x v="150"/>
          </reference>
        </references>
      </pivotArea>
    </format>
    <format dxfId="7802">
      <pivotArea dataOnly="0" labelOnly="1" outline="0" fieldPosition="0">
        <references count="3">
          <reference field="0" count="1" selected="0">
            <x v="86"/>
          </reference>
          <reference field="3" count="1">
            <x v="158"/>
          </reference>
          <reference field="4" count="1" selected="0">
            <x v="151"/>
          </reference>
        </references>
      </pivotArea>
    </format>
    <format dxfId="7801">
      <pivotArea dataOnly="0" labelOnly="1" outline="0" fieldPosition="0">
        <references count="3">
          <reference field="0" count="1" selected="0">
            <x v="87"/>
          </reference>
          <reference field="3" count="1">
            <x v="159"/>
          </reference>
          <reference field="4" count="1" selected="0">
            <x v="152"/>
          </reference>
        </references>
      </pivotArea>
    </format>
    <format dxfId="7800">
      <pivotArea dataOnly="0" labelOnly="1" outline="0" fieldPosition="0">
        <references count="3">
          <reference field="0" count="1" selected="0">
            <x v="88"/>
          </reference>
          <reference field="3" count="1">
            <x v="160"/>
          </reference>
          <reference field="4" count="1" selected="0">
            <x v="153"/>
          </reference>
        </references>
      </pivotArea>
    </format>
    <format dxfId="7799">
      <pivotArea dataOnly="0" labelOnly="1" outline="0" fieldPosition="0">
        <references count="3">
          <reference field="0" count="1" selected="0">
            <x v="89"/>
          </reference>
          <reference field="3" count="1">
            <x v="161"/>
          </reference>
          <reference field="4" count="1" selected="0">
            <x v="154"/>
          </reference>
        </references>
      </pivotArea>
    </format>
    <format dxfId="7798">
      <pivotArea dataOnly="0" labelOnly="1" outline="0" fieldPosition="0">
        <references count="3">
          <reference field="0" count="1" selected="0">
            <x v="90"/>
          </reference>
          <reference field="3" count="1">
            <x v="162"/>
          </reference>
          <reference field="4" count="1" selected="0">
            <x v="155"/>
          </reference>
        </references>
      </pivotArea>
    </format>
    <format dxfId="7797">
      <pivotArea dataOnly="0" labelOnly="1" outline="0" fieldPosition="0">
        <references count="3">
          <reference field="0" count="1" selected="0">
            <x v="91"/>
          </reference>
          <reference field="3" count="1">
            <x v="163"/>
          </reference>
          <reference field="4" count="1" selected="0">
            <x v="156"/>
          </reference>
        </references>
      </pivotArea>
    </format>
    <format dxfId="7796">
      <pivotArea dataOnly="0" labelOnly="1" outline="0" fieldPosition="0">
        <references count="3">
          <reference field="0" count="1" selected="0">
            <x v="92"/>
          </reference>
          <reference field="3" count="1">
            <x v="164"/>
          </reference>
          <reference field="4" count="1" selected="0">
            <x v="157"/>
          </reference>
        </references>
      </pivotArea>
    </format>
    <format dxfId="7795">
      <pivotArea dataOnly="0" labelOnly="1" outline="0" fieldPosition="0">
        <references count="3">
          <reference field="0" count="1" selected="0">
            <x v="93"/>
          </reference>
          <reference field="3" count="1">
            <x v="165"/>
          </reference>
          <reference field="4" count="1" selected="0">
            <x v="158"/>
          </reference>
        </references>
      </pivotArea>
    </format>
    <format dxfId="7794">
      <pivotArea dataOnly="0" labelOnly="1" outline="0" fieldPosition="0">
        <references count="3">
          <reference field="0" count="1" selected="0">
            <x v="94"/>
          </reference>
          <reference field="3" count="1">
            <x v="166"/>
          </reference>
          <reference field="4" count="1" selected="0">
            <x v="159"/>
          </reference>
        </references>
      </pivotArea>
    </format>
    <format dxfId="7793">
      <pivotArea dataOnly="0" labelOnly="1" outline="0" fieldPosition="0">
        <references count="3">
          <reference field="0" count="1" selected="0">
            <x v="95"/>
          </reference>
          <reference field="3" count="1">
            <x v="167"/>
          </reference>
          <reference field="4" count="1" selected="0">
            <x v="160"/>
          </reference>
        </references>
      </pivotArea>
    </format>
    <format dxfId="7792">
      <pivotArea dataOnly="0" labelOnly="1" outline="0" fieldPosition="0">
        <references count="3">
          <reference field="0" count="1" selected="0">
            <x v="96"/>
          </reference>
          <reference field="3" count="1">
            <x v="168"/>
          </reference>
          <reference field="4" count="1" selected="0">
            <x v="161"/>
          </reference>
        </references>
      </pivotArea>
    </format>
    <format dxfId="7791">
      <pivotArea dataOnly="0" labelOnly="1" outline="0" fieldPosition="0">
        <references count="3">
          <reference field="0" count="1" selected="0">
            <x v="97"/>
          </reference>
          <reference field="3" count="1">
            <x v="169"/>
          </reference>
          <reference field="4" count="1" selected="0">
            <x v="162"/>
          </reference>
        </references>
      </pivotArea>
    </format>
    <format dxfId="7790">
      <pivotArea dataOnly="0" labelOnly="1" outline="0" fieldPosition="0">
        <references count="3">
          <reference field="0" count="1" selected="0">
            <x v="98"/>
          </reference>
          <reference field="3" count="1">
            <x v="170"/>
          </reference>
          <reference field="4" count="1" selected="0">
            <x v="163"/>
          </reference>
        </references>
      </pivotArea>
    </format>
    <format dxfId="7789">
      <pivotArea dataOnly="0" labelOnly="1" outline="0" fieldPosition="0">
        <references count="3">
          <reference field="0" count="1" selected="0">
            <x v="99"/>
          </reference>
          <reference field="3" count="1">
            <x v="171"/>
          </reference>
          <reference field="4" count="1" selected="0">
            <x v="164"/>
          </reference>
        </references>
      </pivotArea>
    </format>
    <format dxfId="7788">
      <pivotArea dataOnly="0" labelOnly="1" outline="0" fieldPosition="0">
        <references count="3">
          <reference field="0" count="1" selected="0">
            <x v="100"/>
          </reference>
          <reference field="3" count="1">
            <x v="172"/>
          </reference>
          <reference field="4" count="1" selected="0">
            <x v="165"/>
          </reference>
        </references>
      </pivotArea>
    </format>
    <format dxfId="7787">
      <pivotArea dataOnly="0" labelOnly="1" outline="0" fieldPosition="0">
        <references count="3">
          <reference field="0" count="1" selected="0">
            <x v="101"/>
          </reference>
          <reference field="3" count="1">
            <x v="173"/>
          </reference>
          <reference field="4" count="1" selected="0">
            <x v="166"/>
          </reference>
        </references>
      </pivotArea>
    </format>
    <format dxfId="7786">
      <pivotArea dataOnly="0" labelOnly="1" outline="0" fieldPosition="0">
        <references count="3">
          <reference field="0" count="1" selected="0">
            <x v="102"/>
          </reference>
          <reference field="3" count="1">
            <x v="174"/>
          </reference>
          <reference field="4" count="1" selected="0">
            <x v="167"/>
          </reference>
        </references>
      </pivotArea>
    </format>
    <format dxfId="7785">
      <pivotArea dataOnly="0" labelOnly="1" outline="0" fieldPosition="0">
        <references count="3">
          <reference field="0" count="1" selected="0">
            <x v="103"/>
          </reference>
          <reference field="3" count="1">
            <x v="175"/>
          </reference>
          <reference field="4" count="1" selected="0">
            <x v="168"/>
          </reference>
        </references>
      </pivotArea>
    </format>
    <format dxfId="7784">
      <pivotArea dataOnly="0" labelOnly="1" outline="0" fieldPosition="0">
        <references count="3">
          <reference field="0" count="1" selected="0">
            <x v="104"/>
          </reference>
          <reference field="3" count="1">
            <x v="176"/>
          </reference>
          <reference field="4" count="1" selected="0">
            <x v="169"/>
          </reference>
        </references>
      </pivotArea>
    </format>
    <format dxfId="7783">
      <pivotArea dataOnly="0" labelOnly="1" outline="0" fieldPosition="0">
        <references count="3">
          <reference field="0" count="1" selected="0">
            <x v="105"/>
          </reference>
          <reference field="3" count="1">
            <x v="177"/>
          </reference>
          <reference field="4" count="1" selected="0">
            <x v="170"/>
          </reference>
        </references>
      </pivotArea>
    </format>
    <format dxfId="7782">
      <pivotArea dataOnly="0" labelOnly="1" outline="0" fieldPosition="0">
        <references count="3">
          <reference field="0" count="1" selected="0">
            <x v="106"/>
          </reference>
          <reference field="3" count="1">
            <x v="178"/>
          </reference>
          <reference field="4" count="1" selected="0">
            <x v="171"/>
          </reference>
        </references>
      </pivotArea>
    </format>
    <format dxfId="7781">
      <pivotArea dataOnly="0" labelOnly="1" outline="0" fieldPosition="0">
        <references count="3">
          <reference field="0" count="1" selected="0">
            <x v="107"/>
          </reference>
          <reference field="3" count="1">
            <x v="179"/>
          </reference>
          <reference field="4" count="1" selected="0">
            <x v="172"/>
          </reference>
        </references>
      </pivotArea>
    </format>
    <format dxfId="7780">
      <pivotArea dataOnly="0" labelOnly="1" outline="0" fieldPosition="0">
        <references count="3">
          <reference field="0" count="1" selected="0">
            <x v="108"/>
          </reference>
          <reference field="3" count="1">
            <x v="180"/>
          </reference>
          <reference field="4" count="1" selected="0">
            <x v="173"/>
          </reference>
        </references>
      </pivotArea>
    </format>
    <format dxfId="7779">
      <pivotArea dataOnly="0" labelOnly="1" outline="0" fieldPosition="0">
        <references count="3">
          <reference field="0" count="1" selected="0">
            <x v="109"/>
          </reference>
          <reference field="3" count="1">
            <x v="181"/>
          </reference>
          <reference field="4" count="1" selected="0">
            <x v="174"/>
          </reference>
        </references>
      </pivotArea>
    </format>
    <format dxfId="7778">
      <pivotArea dataOnly="0" labelOnly="1" outline="0" fieldPosition="0">
        <references count="3">
          <reference field="0" count="1" selected="0">
            <x v="110"/>
          </reference>
          <reference field="3" count="1">
            <x v="182"/>
          </reference>
          <reference field="4" count="1" selected="0">
            <x v="175"/>
          </reference>
        </references>
      </pivotArea>
    </format>
    <format dxfId="7777">
      <pivotArea dataOnly="0" labelOnly="1" outline="0" fieldPosition="0">
        <references count="3">
          <reference field="0" count="1" selected="0">
            <x v="111"/>
          </reference>
          <reference field="3" count="1">
            <x v="183"/>
          </reference>
          <reference field="4" count="1" selected="0">
            <x v="176"/>
          </reference>
        </references>
      </pivotArea>
    </format>
    <format dxfId="7776">
      <pivotArea dataOnly="0" labelOnly="1" outline="0" fieldPosition="0">
        <references count="3">
          <reference field="0" count="1" selected="0">
            <x v="112"/>
          </reference>
          <reference field="3" count="1">
            <x v="184"/>
          </reference>
          <reference field="4" count="1" selected="0">
            <x v="177"/>
          </reference>
        </references>
      </pivotArea>
    </format>
    <format dxfId="7775">
      <pivotArea dataOnly="0" labelOnly="1" outline="0" fieldPosition="0">
        <references count="3">
          <reference field="0" count="1" selected="0">
            <x v="113"/>
          </reference>
          <reference field="3" count="1">
            <x v="185"/>
          </reference>
          <reference field="4" count="1" selected="0">
            <x v="178"/>
          </reference>
        </references>
      </pivotArea>
    </format>
    <format dxfId="7774">
      <pivotArea dataOnly="0" labelOnly="1" outline="0" fieldPosition="0">
        <references count="3">
          <reference field="0" count="1" selected="0">
            <x v="114"/>
          </reference>
          <reference field="3" count="1">
            <x v="186"/>
          </reference>
          <reference field="4" count="1" selected="0">
            <x v="179"/>
          </reference>
        </references>
      </pivotArea>
    </format>
    <format dxfId="7773">
      <pivotArea dataOnly="0" labelOnly="1" outline="0" fieldPosition="0">
        <references count="3">
          <reference field="0" count="1" selected="0">
            <x v="115"/>
          </reference>
          <reference field="3" count="1">
            <x v="187"/>
          </reference>
          <reference field="4" count="1" selected="0">
            <x v="180"/>
          </reference>
        </references>
      </pivotArea>
    </format>
    <format dxfId="7772">
      <pivotArea dataOnly="0" labelOnly="1" outline="0" fieldPosition="0">
        <references count="3">
          <reference field="0" count="1" selected="0">
            <x v="116"/>
          </reference>
          <reference field="3" count="1">
            <x v="188"/>
          </reference>
          <reference field="4" count="1" selected="0">
            <x v="181"/>
          </reference>
        </references>
      </pivotArea>
    </format>
    <format dxfId="7771">
      <pivotArea dataOnly="0" labelOnly="1" outline="0" fieldPosition="0">
        <references count="3">
          <reference field="0" count="1" selected="0">
            <x v="373"/>
          </reference>
          <reference field="3" count="1">
            <x v="189"/>
          </reference>
          <reference field="4" count="1" selected="0">
            <x v="182"/>
          </reference>
        </references>
      </pivotArea>
    </format>
    <format dxfId="7770">
      <pivotArea dataOnly="0" labelOnly="1" outline="0" fieldPosition="0">
        <references count="3">
          <reference field="0" count="1" selected="0">
            <x v="0"/>
          </reference>
          <reference field="3" count="1">
            <x v="190"/>
          </reference>
          <reference field="4" count="1" selected="0">
            <x v="183"/>
          </reference>
        </references>
      </pivotArea>
    </format>
    <format dxfId="7769">
      <pivotArea dataOnly="0" labelOnly="1" outline="0" fieldPosition="0">
        <references count="3">
          <reference field="0" count="1" selected="0">
            <x v="1"/>
          </reference>
          <reference field="3" count="1">
            <x v="191"/>
          </reference>
          <reference field="4" count="1" selected="0">
            <x v="184"/>
          </reference>
        </references>
      </pivotArea>
    </format>
    <format dxfId="7768">
      <pivotArea dataOnly="0" labelOnly="1" outline="0" fieldPosition="0">
        <references count="3">
          <reference field="0" count="1" selected="0">
            <x v="385"/>
          </reference>
          <reference field="3" count="1">
            <x v="192"/>
          </reference>
          <reference field="4" count="1" selected="0">
            <x v="185"/>
          </reference>
        </references>
      </pivotArea>
    </format>
    <format dxfId="7767">
      <pivotArea dataOnly="0" labelOnly="1" outline="0" fieldPosition="0">
        <references count="3">
          <reference field="0" count="1" selected="0">
            <x v="387"/>
          </reference>
          <reference field="3" count="1">
            <x v="193"/>
          </reference>
          <reference field="4" count="1" selected="0">
            <x v="185"/>
          </reference>
        </references>
      </pivotArea>
    </format>
    <format dxfId="7766">
      <pivotArea dataOnly="0" labelOnly="1" outline="0" fieldPosition="0">
        <references count="3">
          <reference field="0" count="1" selected="0">
            <x v="181"/>
          </reference>
          <reference field="3" count="1">
            <x v="194"/>
          </reference>
          <reference field="4" count="1" selected="0">
            <x v="186"/>
          </reference>
        </references>
      </pivotArea>
    </format>
    <format dxfId="7765">
      <pivotArea dataOnly="0" labelOnly="1" outline="0" fieldPosition="0">
        <references count="3">
          <reference field="0" count="1" selected="0">
            <x v="276"/>
          </reference>
          <reference field="3" count="1">
            <x v="195"/>
          </reference>
          <reference field="4" count="1" selected="0">
            <x v="187"/>
          </reference>
        </references>
      </pivotArea>
    </format>
    <format dxfId="7764">
      <pivotArea dataOnly="0" labelOnly="1" outline="0" fieldPosition="0">
        <references count="3">
          <reference field="0" count="1" selected="0">
            <x v="277"/>
          </reference>
          <reference field="3" count="1">
            <x v="196"/>
          </reference>
          <reference field="4" count="1" selected="0">
            <x v="188"/>
          </reference>
        </references>
      </pivotArea>
    </format>
    <format dxfId="7763">
      <pivotArea dataOnly="0" labelOnly="1" outline="0" fieldPosition="0">
        <references count="3">
          <reference field="0" count="1" selected="0">
            <x v="278"/>
          </reference>
          <reference field="3" count="1">
            <x v="197"/>
          </reference>
          <reference field="4" count="1" selected="0">
            <x v="189"/>
          </reference>
        </references>
      </pivotArea>
    </format>
    <format dxfId="7762">
      <pivotArea dataOnly="0" labelOnly="1" outline="0" fieldPosition="0">
        <references count="3">
          <reference field="0" count="1" selected="0">
            <x v="279"/>
          </reference>
          <reference field="3" count="1">
            <x v="198"/>
          </reference>
          <reference field="4" count="1" selected="0">
            <x v="190"/>
          </reference>
        </references>
      </pivotArea>
    </format>
    <format dxfId="7761">
      <pivotArea dataOnly="0" labelOnly="1" outline="0" fieldPosition="0">
        <references count="3">
          <reference field="0" count="1" selected="0">
            <x v="280"/>
          </reference>
          <reference field="3" count="1">
            <x v="199"/>
          </reference>
          <reference field="4" count="1" selected="0">
            <x v="191"/>
          </reference>
        </references>
      </pivotArea>
    </format>
    <format dxfId="7760">
      <pivotArea dataOnly="0" labelOnly="1" outline="0" fieldPosition="0">
        <references count="3">
          <reference field="0" count="1" selected="0">
            <x v="281"/>
          </reference>
          <reference field="3" count="1">
            <x v="200"/>
          </reference>
          <reference field="4" count="1" selected="0">
            <x v="192"/>
          </reference>
        </references>
      </pivotArea>
    </format>
    <format dxfId="7759">
      <pivotArea dataOnly="0" labelOnly="1" outline="0" fieldPosition="0">
        <references count="3">
          <reference field="0" count="1" selected="0">
            <x v="282"/>
          </reference>
          <reference field="3" count="1">
            <x v="201"/>
          </reference>
          <reference field="4" count="1" selected="0">
            <x v="193"/>
          </reference>
        </references>
      </pivotArea>
    </format>
    <format dxfId="7758">
      <pivotArea dataOnly="0" labelOnly="1" outline="0" fieldPosition="0">
        <references count="3">
          <reference field="0" count="1" selected="0">
            <x v="283"/>
          </reference>
          <reference field="3" count="1">
            <x v="202"/>
          </reference>
          <reference field="4" count="1" selected="0">
            <x v="194"/>
          </reference>
        </references>
      </pivotArea>
    </format>
    <format dxfId="7757">
      <pivotArea dataOnly="0" labelOnly="1" outline="0" fieldPosition="0">
        <references count="3">
          <reference field="0" count="1" selected="0">
            <x v="284"/>
          </reference>
          <reference field="3" count="1">
            <x v="203"/>
          </reference>
          <reference field="4" count="1" selected="0">
            <x v="195"/>
          </reference>
        </references>
      </pivotArea>
    </format>
    <format dxfId="7756">
      <pivotArea dataOnly="0" labelOnly="1" outline="0" fieldPosition="0">
        <references count="3">
          <reference field="0" count="1" selected="0">
            <x v="285"/>
          </reference>
          <reference field="3" count="1">
            <x v="204"/>
          </reference>
          <reference field="4" count="1" selected="0">
            <x v="196"/>
          </reference>
        </references>
      </pivotArea>
    </format>
    <format dxfId="7755">
      <pivotArea dataOnly="0" labelOnly="1" outline="0" fieldPosition="0">
        <references count="3">
          <reference field="0" count="1" selected="0">
            <x v="286"/>
          </reference>
          <reference field="3" count="1">
            <x v="205"/>
          </reference>
          <reference field="4" count="1" selected="0">
            <x v="197"/>
          </reference>
        </references>
      </pivotArea>
    </format>
    <format dxfId="7754">
      <pivotArea dataOnly="0" labelOnly="1" outline="0" fieldPosition="0">
        <references count="3">
          <reference field="0" count="1" selected="0">
            <x v="287"/>
          </reference>
          <reference field="3" count="1">
            <x v="206"/>
          </reference>
          <reference field="4" count="1" selected="0">
            <x v="198"/>
          </reference>
        </references>
      </pivotArea>
    </format>
    <format dxfId="7753">
      <pivotArea dataOnly="0" labelOnly="1" outline="0" fieldPosition="0">
        <references count="3">
          <reference field="0" count="1" selected="0">
            <x v="288"/>
          </reference>
          <reference field="3" count="1">
            <x v="207"/>
          </reference>
          <reference field="4" count="1" selected="0">
            <x v="199"/>
          </reference>
        </references>
      </pivotArea>
    </format>
    <format dxfId="7752">
      <pivotArea dataOnly="0" labelOnly="1" outline="0" fieldPosition="0">
        <references count="3">
          <reference field="0" count="1" selected="0">
            <x v="289"/>
          </reference>
          <reference field="3" count="1">
            <x v="208"/>
          </reference>
          <reference field="4" count="1" selected="0">
            <x v="200"/>
          </reference>
        </references>
      </pivotArea>
    </format>
    <format dxfId="7751">
      <pivotArea dataOnly="0" labelOnly="1" outline="0" fieldPosition="0">
        <references count="3">
          <reference field="0" count="1" selected="0">
            <x v="290"/>
          </reference>
          <reference field="3" count="1">
            <x v="209"/>
          </reference>
          <reference field="4" count="1" selected="0">
            <x v="201"/>
          </reference>
        </references>
      </pivotArea>
    </format>
    <format dxfId="7750">
      <pivotArea dataOnly="0" labelOnly="1" outline="0" fieldPosition="0">
        <references count="3">
          <reference field="0" count="1" selected="0">
            <x v="291"/>
          </reference>
          <reference field="3" count="1">
            <x v="210"/>
          </reference>
          <reference field="4" count="1" selected="0">
            <x v="202"/>
          </reference>
        </references>
      </pivotArea>
    </format>
    <format dxfId="7749">
      <pivotArea dataOnly="0" labelOnly="1" outline="0" fieldPosition="0">
        <references count="3">
          <reference field="0" count="1" selected="0">
            <x v="292"/>
          </reference>
          <reference field="3" count="1">
            <x v="211"/>
          </reference>
          <reference field="4" count="1" selected="0">
            <x v="203"/>
          </reference>
        </references>
      </pivotArea>
    </format>
    <format dxfId="7748">
      <pivotArea dataOnly="0" labelOnly="1" outline="0" fieldPosition="0">
        <references count="3">
          <reference field="0" count="1" selected="0">
            <x v="293"/>
          </reference>
          <reference field="3" count="1">
            <x v="212"/>
          </reference>
          <reference field="4" count="1" selected="0">
            <x v="204"/>
          </reference>
        </references>
      </pivotArea>
    </format>
    <format dxfId="7747">
      <pivotArea dataOnly="0" labelOnly="1" outline="0" fieldPosition="0">
        <references count="3">
          <reference field="0" count="1" selected="0">
            <x v="294"/>
          </reference>
          <reference field="3" count="1">
            <x v="213"/>
          </reference>
          <reference field="4" count="1" selected="0">
            <x v="205"/>
          </reference>
        </references>
      </pivotArea>
    </format>
    <format dxfId="7746">
      <pivotArea dataOnly="0" labelOnly="1" outline="0" fieldPosition="0">
        <references count="3">
          <reference field="0" count="1" selected="0">
            <x v="295"/>
          </reference>
          <reference field="3" count="1">
            <x v="214"/>
          </reference>
          <reference field="4" count="1" selected="0">
            <x v="206"/>
          </reference>
        </references>
      </pivotArea>
    </format>
    <format dxfId="7745">
      <pivotArea dataOnly="0" labelOnly="1" outline="0" fieldPosition="0">
        <references count="3">
          <reference field="0" count="1" selected="0">
            <x v="296"/>
          </reference>
          <reference field="3" count="1">
            <x v="215"/>
          </reference>
          <reference field="4" count="1" selected="0">
            <x v="207"/>
          </reference>
        </references>
      </pivotArea>
    </format>
    <format dxfId="7744">
      <pivotArea dataOnly="0" labelOnly="1" outline="0" fieldPosition="0">
        <references count="3">
          <reference field="0" count="1" selected="0">
            <x v="297"/>
          </reference>
          <reference field="3" count="1">
            <x v="216"/>
          </reference>
          <reference field="4" count="1" selected="0">
            <x v="208"/>
          </reference>
        </references>
      </pivotArea>
    </format>
    <format dxfId="7743">
      <pivotArea dataOnly="0" labelOnly="1" outline="0" fieldPosition="0">
        <references count="3">
          <reference field="0" count="1" selected="0">
            <x v="298"/>
          </reference>
          <reference field="3" count="1">
            <x v="217"/>
          </reference>
          <reference field="4" count="1" selected="0">
            <x v="209"/>
          </reference>
        </references>
      </pivotArea>
    </format>
    <format dxfId="7742">
      <pivotArea dataOnly="0" labelOnly="1" outline="0" fieldPosition="0">
        <references count="3">
          <reference field="0" count="1" selected="0">
            <x v="299"/>
          </reference>
          <reference field="3" count="1">
            <x v="218"/>
          </reference>
          <reference field="4" count="1" selected="0">
            <x v="210"/>
          </reference>
        </references>
      </pivotArea>
    </format>
    <format dxfId="7741">
      <pivotArea dataOnly="0" labelOnly="1" outline="0" fieldPosition="0">
        <references count="3">
          <reference field="0" count="1" selected="0">
            <x v="300"/>
          </reference>
          <reference field="3" count="1">
            <x v="219"/>
          </reference>
          <reference field="4" count="1" selected="0">
            <x v="211"/>
          </reference>
        </references>
      </pivotArea>
    </format>
    <format dxfId="7740">
      <pivotArea dataOnly="0" labelOnly="1" outline="0" fieldPosition="0">
        <references count="3">
          <reference field="0" count="1" selected="0">
            <x v="301"/>
          </reference>
          <reference field="3" count="1">
            <x v="220"/>
          </reference>
          <reference field="4" count="1" selected="0">
            <x v="212"/>
          </reference>
        </references>
      </pivotArea>
    </format>
    <format dxfId="7739">
      <pivotArea dataOnly="0" labelOnly="1" outline="0" fieldPosition="0">
        <references count="3">
          <reference field="0" count="1" selected="0">
            <x v="302"/>
          </reference>
          <reference field="3" count="1">
            <x v="221"/>
          </reference>
          <reference field="4" count="1" selected="0">
            <x v="213"/>
          </reference>
        </references>
      </pivotArea>
    </format>
    <format dxfId="7738">
      <pivotArea dataOnly="0" labelOnly="1" outline="0" fieldPosition="0">
        <references count="3">
          <reference field="0" count="1" selected="0">
            <x v="303"/>
          </reference>
          <reference field="3" count="1">
            <x v="222"/>
          </reference>
          <reference field="4" count="1" selected="0">
            <x v="214"/>
          </reference>
        </references>
      </pivotArea>
    </format>
    <format dxfId="7737">
      <pivotArea dataOnly="0" labelOnly="1" outline="0" fieldPosition="0">
        <references count="3">
          <reference field="0" count="1" selected="0">
            <x v="304"/>
          </reference>
          <reference field="3" count="1">
            <x v="223"/>
          </reference>
          <reference field="4" count="1" selected="0">
            <x v="215"/>
          </reference>
        </references>
      </pivotArea>
    </format>
    <format dxfId="7736">
      <pivotArea dataOnly="0" labelOnly="1" outline="0" fieldPosition="0">
        <references count="3">
          <reference field="0" count="1" selected="0">
            <x v="305"/>
          </reference>
          <reference field="3" count="1">
            <x v="224"/>
          </reference>
          <reference field="4" count="1" selected="0">
            <x v="216"/>
          </reference>
        </references>
      </pivotArea>
    </format>
    <format dxfId="7735">
      <pivotArea dataOnly="0" labelOnly="1" outline="0" fieldPosition="0">
        <references count="3">
          <reference field="0" count="1" selected="0">
            <x v="306"/>
          </reference>
          <reference field="3" count="1">
            <x v="225"/>
          </reference>
          <reference field="4" count="1" selected="0">
            <x v="217"/>
          </reference>
        </references>
      </pivotArea>
    </format>
    <format dxfId="7734">
      <pivotArea dataOnly="0" labelOnly="1" outline="0" fieldPosition="0">
        <references count="3">
          <reference field="0" count="1" selected="0">
            <x v="307"/>
          </reference>
          <reference field="3" count="1">
            <x v="226"/>
          </reference>
          <reference field="4" count="1" selected="0">
            <x v="218"/>
          </reference>
        </references>
      </pivotArea>
    </format>
    <format dxfId="7733">
      <pivotArea dataOnly="0" labelOnly="1" outline="0" fieldPosition="0">
        <references count="3">
          <reference field="0" count="1" selected="0">
            <x v="308"/>
          </reference>
          <reference field="3" count="1">
            <x v="227"/>
          </reference>
          <reference field="4" count="1" selected="0">
            <x v="219"/>
          </reference>
        </references>
      </pivotArea>
    </format>
    <format dxfId="7732">
      <pivotArea dataOnly="0" labelOnly="1" outline="0" fieldPosition="0">
        <references count="3">
          <reference field="0" count="1" selected="0">
            <x v="309"/>
          </reference>
          <reference field="3" count="1">
            <x v="228"/>
          </reference>
          <reference field="4" count="1" selected="0">
            <x v="220"/>
          </reference>
        </references>
      </pivotArea>
    </format>
    <format dxfId="7731">
      <pivotArea dataOnly="0" labelOnly="1" outline="0" fieldPosition="0">
        <references count="3">
          <reference field="0" count="1" selected="0">
            <x v="310"/>
          </reference>
          <reference field="3" count="1">
            <x v="229"/>
          </reference>
          <reference field="4" count="1" selected="0">
            <x v="221"/>
          </reference>
        </references>
      </pivotArea>
    </format>
    <format dxfId="7730">
      <pivotArea dataOnly="0" labelOnly="1" outline="0" fieldPosition="0">
        <references count="3">
          <reference field="0" count="1" selected="0">
            <x v="311"/>
          </reference>
          <reference field="3" count="1">
            <x v="230"/>
          </reference>
          <reference field="4" count="1" selected="0">
            <x v="222"/>
          </reference>
        </references>
      </pivotArea>
    </format>
    <format dxfId="7729">
      <pivotArea dataOnly="0" labelOnly="1" outline="0" fieldPosition="0">
        <references count="3">
          <reference field="0" count="1" selected="0">
            <x v="312"/>
          </reference>
          <reference field="3" count="1">
            <x v="231"/>
          </reference>
          <reference field="4" count="1" selected="0">
            <x v="223"/>
          </reference>
        </references>
      </pivotArea>
    </format>
    <format dxfId="7728">
      <pivotArea dataOnly="0" labelOnly="1" outline="0" fieldPosition="0">
        <references count="3">
          <reference field="0" count="1" selected="0">
            <x v="313"/>
          </reference>
          <reference field="3" count="1">
            <x v="232"/>
          </reference>
          <reference field="4" count="1" selected="0">
            <x v="224"/>
          </reference>
        </references>
      </pivotArea>
    </format>
    <format dxfId="7727">
      <pivotArea dataOnly="0" labelOnly="1" outline="0" fieldPosition="0">
        <references count="3">
          <reference field="0" count="1" selected="0">
            <x v="314"/>
          </reference>
          <reference field="3" count="1">
            <x v="233"/>
          </reference>
          <reference field="4" count="1" selected="0">
            <x v="225"/>
          </reference>
        </references>
      </pivotArea>
    </format>
    <format dxfId="7726">
      <pivotArea dataOnly="0" labelOnly="1" outline="0" fieldPosition="0">
        <references count="3">
          <reference field="0" count="1" selected="0">
            <x v="315"/>
          </reference>
          <reference field="3" count="1">
            <x v="234"/>
          </reference>
          <reference field="4" count="1" selected="0">
            <x v="226"/>
          </reference>
        </references>
      </pivotArea>
    </format>
    <format dxfId="7725">
      <pivotArea dataOnly="0" labelOnly="1" outline="0" fieldPosition="0">
        <references count="3">
          <reference field="0" count="1" selected="0">
            <x v="316"/>
          </reference>
          <reference field="3" count="1">
            <x v="235"/>
          </reference>
          <reference field="4" count="1" selected="0">
            <x v="227"/>
          </reference>
        </references>
      </pivotArea>
    </format>
    <format dxfId="7724">
      <pivotArea dataOnly="0" labelOnly="1" outline="0" fieldPosition="0">
        <references count="3">
          <reference field="0" count="1" selected="0">
            <x v="317"/>
          </reference>
          <reference field="3" count="1">
            <x v="236"/>
          </reference>
          <reference field="4" count="1" selected="0">
            <x v="228"/>
          </reference>
        </references>
      </pivotArea>
    </format>
    <format dxfId="7723">
      <pivotArea dataOnly="0" labelOnly="1" outline="0" fieldPosition="0">
        <references count="3">
          <reference field="0" count="1" selected="0">
            <x v="318"/>
          </reference>
          <reference field="3" count="1">
            <x v="237"/>
          </reference>
          <reference field="4" count="1" selected="0">
            <x v="229"/>
          </reference>
        </references>
      </pivotArea>
    </format>
    <format dxfId="7722">
      <pivotArea dataOnly="0" labelOnly="1" outline="0" fieldPosition="0">
        <references count="3">
          <reference field="0" count="1" selected="0">
            <x v="319"/>
          </reference>
          <reference field="3" count="1">
            <x v="238"/>
          </reference>
          <reference field="4" count="1" selected="0">
            <x v="230"/>
          </reference>
        </references>
      </pivotArea>
    </format>
    <format dxfId="7721">
      <pivotArea dataOnly="0" labelOnly="1" outline="0" fieldPosition="0">
        <references count="3">
          <reference field="0" count="1" selected="0">
            <x v="320"/>
          </reference>
          <reference field="3" count="1">
            <x v="239"/>
          </reference>
          <reference field="4" count="1" selected="0">
            <x v="231"/>
          </reference>
        </references>
      </pivotArea>
    </format>
    <format dxfId="7720">
      <pivotArea dataOnly="0" labelOnly="1" outline="0" fieldPosition="0">
        <references count="3">
          <reference field="0" count="1" selected="0">
            <x v="321"/>
          </reference>
          <reference field="3" count="1">
            <x v="240"/>
          </reference>
          <reference field="4" count="1" selected="0">
            <x v="232"/>
          </reference>
        </references>
      </pivotArea>
    </format>
    <format dxfId="7719">
      <pivotArea dataOnly="0" labelOnly="1" outline="0" fieldPosition="0">
        <references count="3">
          <reference field="0" count="1" selected="0">
            <x v="322"/>
          </reference>
          <reference field="3" count="1">
            <x v="241"/>
          </reference>
          <reference field="4" count="1" selected="0">
            <x v="233"/>
          </reference>
        </references>
      </pivotArea>
    </format>
    <format dxfId="7718">
      <pivotArea dataOnly="0" labelOnly="1" outline="0" fieldPosition="0">
        <references count="3">
          <reference field="0" count="1" selected="0">
            <x v="323"/>
          </reference>
          <reference field="3" count="1">
            <x v="242"/>
          </reference>
          <reference field="4" count="1" selected="0">
            <x v="234"/>
          </reference>
        </references>
      </pivotArea>
    </format>
    <format dxfId="7717">
      <pivotArea dataOnly="0" labelOnly="1" outline="0" fieldPosition="0">
        <references count="3">
          <reference field="0" count="1" selected="0">
            <x v="324"/>
          </reference>
          <reference field="3" count="1">
            <x v="243"/>
          </reference>
          <reference field="4" count="1" selected="0">
            <x v="235"/>
          </reference>
        </references>
      </pivotArea>
    </format>
    <format dxfId="7716">
      <pivotArea dataOnly="0" labelOnly="1" outline="0" fieldPosition="0">
        <references count="3">
          <reference field="0" count="1" selected="0">
            <x v="325"/>
          </reference>
          <reference field="3" count="1">
            <x v="244"/>
          </reference>
          <reference field="4" count="1" selected="0">
            <x v="236"/>
          </reference>
        </references>
      </pivotArea>
    </format>
    <format dxfId="7715">
      <pivotArea dataOnly="0" labelOnly="1" outline="0" fieldPosition="0">
        <references count="3">
          <reference field="0" count="1" selected="0">
            <x v="326"/>
          </reference>
          <reference field="3" count="1">
            <x v="245"/>
          </reference>
          <reference field="4" count="1" selected="0">
            <x v="237"/>
          </reference>
        </references>
      </pivotArea>
    </format>
    <format dxfId="7714">
      <pivotArea dataOnly="0" labelOnly="1" outline="0" fieldPosition="0">
        <references count="3">
          <reference field="0" count="1" selected="0">
            <x v="327"/>
          </reference>
          <reference field="3" count="1">
            <x v="246"/>
          </reference>
          <reference field="4" count="1" selected="0">
            <x v="238"/>
          </reference>
        </references>
      </pivotArea>
    </format>
    <format dxfId="7713">
      <pivotArea dataOnly="0" labelOnly="1" outline="0" fieldPosition="0">
        <references count="3">
          <reference field="0" count="1" selected="0">
            <x v="328"/>
          </reference>
          <reference field="3" count="1">
            <x v="247"/>
          </reference>
          <reference field="4" count="1" selected="0">
            <x v="239"/>
          </reference>
        </references>
      </pivotArea>
    </format>
    <format dxfId="7712">
      <pivotArea dataOnly="0" labelOnly="1" outline="0" fieldPosition="0">
        <references count="3">
          <reference field="0" count="1" selected="0">
            <x v="329"/>
          </reference>
          <reference field="3" count="1">
            <x v="248"/>
          </reference>
          <reference field="4" count="1" selected="0">
            <x v="240"/>
          </reference>
        </references>
      </pivotArea>
    </format>
    <format dxfId="7711">
      <pivotArea dataOnly="0" labelOnly="1" outline="0" fieldPosition="0">
        <references count="3">
          <reference field="0" count="1" selected="0">
            <x v="330"/>
          </reference>
          <reference field="3" count="1">
            <x v="249"/>
          </reference>
          <reference field="4" count="1" selected="0">
            <x v="241"/>
          </reference>
        </references>
      </pivotArea>
    </format>
    <format dxfId="7710">
      <pivotArea dataOnly="0" labelOnly="1" outline="0" fieldPosition="0">
        <references count="3">
          <reference field="0" count="1" selected="0">
            <x v="331"/>
          </reference>
          <reference field="3" count="1">
            <x v="250"/>
          </reference>
          <reference field="4" count="1" selected="0">
            <x v="242"/>
          </reference>
        </references>
      </pivotArea>
    </format>
    <format dxfId="7709">
      <pivotArea dataOnly="0" labelOnly="1" outline="0" fieldPosition="0">
        <references count="3">
          <reference field="0" count="1" selected="0">
            <x v="332"/>
          </reference>
          <reference field="3" count="1">
            <x v="251"/>
          </reference>
          <reference field="4" count="1" selected="0">
            <x v="243"/>
          </reference>
        </references>
      </pivotArea>
    </format>
    <format dxfId="7708">
      <pivotArea dataOnly="0" labelOnly="1" outline="0" fieldPosition="0">
        <references count="3">
          <reference field="0" count="1" selected="0">
            <x v="333"/>
          </reference>
          <reference field="3" count="1">
            <x v="252"/>
          </reference>
          <reference field="4" count="1" selected="0">
            <x v="244"/>
          </reference>
        </references>
      </pivotArea>
    </format>
    <format dxfId="7707">
      <pivotArea dataOnly="0" labelOnly="1" outline="0" fieldPosition="0">
        <references count="3">
          <reference field="0" count="1" selected="0">
            <x v="334"/>
          </reference>
          <reference field="3" count="1">
            <x v="253"/>
          </reference>
          <reference field="4" count="1" selected="0">
            <x v="245"/>
          </reference>
        </references>
      </pivotArea>
    </format>
    <format dxfId="7706">
      <pivotArea dataOnly="0" labelOnly="1" outline="0" fieldPosition="0">
        <references count="3">
          <reference field="0" count="1" selected="0">
            <x v="335"/>
          </reference>
          <reference field="3" count="1">
            <x v="254"/>
          </reference>
          <reference field="4" count="1" selected="0">
            <x v="246"/>
          </reference>
        </references>
      </pivotArea>
    </format>
    <format dxfId="7705">
      <pivotArea dataOnly="0" labelOnly="1" outline="0" fieldPosition="0">
        <references count="3">
          <reference field="0" count="1" selected="0">
            <x v="336"/>
          </reference>
          <reference field="3" count="1">
            <x v="255"/>
          </reference>
          <reference field="4" count="1" selected="0">
            <x v="247"/>
          </reference>
        </references>
      </pivotArea>
    </format>
    <format dxfId="7704">
      <pivotArea dataOnly="0" labelOnly="1" outline="0" fieldPosition="0">
        <references count="3">
          <reference field="0" count="1" selected="0">
            <x v="337"/>
          </reference>
          <reference field="3" count="1">
            <x v="256"/>
          </reference>
          <reference field="4" count="1" selected="0">
            <x v="248"/>
          </reference>
        </references>
      </pivotArea>
    </format>
    <format dxfId="7703">
      <pivotArea dataOnly="0" labelOnly="1" outline="0" fieldPosition="0">
        <references count="3">
          <reference field="0" count="1" selected="0">
            <x v="390"/>
          </reference>
          <reference field="3" count="1">
            <x v="257"/>
          </reference>
          <reference field="4" count="1" selected="0">
            <x v="249"/>
          </reference>
        </references>
      </pivotArea>
    </format>
    <format dxfId="7702">
      <pivotArea dataOnly="0" labelOnly="1" outline="0" fieldPosition="0">
        <references count="3">
          <reference field="0" count="1" selected="0">
            <x v="338"/>
          </reference>
          <reference field="3" count="1">
            <x v="258"/>
          </reference>
          <reference field="4" count="1" selected="0">
            <x v="250"/>
          </reference>
        </references>
      </pivotArea>
    </format>
    <format dxfId="7701">
      <pivotArea dataOnly="0" labelOnly="1" outline="0" fieldPosition="0">
        <references count="3">
          <reference field="0" count="1" selected="0">
            <x v="339"/>
          </reference>
          <reference field="3" count="1">
            <x v="259"/>
          </reference>
          <reference field="4" count="1" selected="0">
            <x v="251"/>
          </reference>
        </references>
      </pivotArea>
    </format>
    <format dxfId="7700">
      <pivotArea dataOnly="0" labelOnly="1" outline="0" fieldPosition="0">
        <references count="3">
          <reference field="0" count="1" selected="0">
            <x v="343"/>
          </reference>
          <reference field="3" count="1">
            <x v="260"/>
          </reference>
          <reference field="4" count="1" selected="0">
            <x v="252"/>
          </reference>
        </references>
      </pivotArea>
    </format>
    <format dxfId="7699">
      <pivotArea dataOnly="0" labelOnly="1" outline="0" fieldPosition="0">
        <references count="3">
          <reference field="0" count="1" selected="0">
            <x v="344"/>
          </reference>
          <reference field="3" count="1">
            <x v="261"/>
          </reference>
          <reference field="4" count="1" selected="0">
            <x v="253"/>
          </reference>
        </references>
      </pivotArea>
    </format>
    <format dxfId="7698">
      <pivotArea dataOnly="0" labelOnly="1" outline="0" fieldPosition="0">
        <references count="3">
          <reference field="0" count="1" selected="0">
            <x v="345"/>
          </reference>
          <reference field="3" count="1">
            <x v="262"/>
          </reference>
          <reference field="4" count="1" selected="0">
            <x v="254"/>
          </reference>
        </references>
      </pivotArea>
    </format>
    <format dxfId="7697">
      <pivotArea dataOnly="0" labelOnly="1" outline="0" fieldPosition="0">
        <references count="3">
          <reference field="0" count="1" selected="0">
            <x v="346"/>
          </reference>
          <reference field="3" count="1">
            <x v="263"/>
          </reference>
          <reference field="4" count="1" selected="0">
            <x v="255"/>
          </reference>
        </references>
      </pivotArea>
    </format>
    <format dxfId="7696">
      <pivotArea dataOnly="0" labelOnly="1" outline="0" fieldPosition="0">
        <references count="3">
          <reference field="0" count="1" selected="0">
            <x v="347"/>
          </reference>
          <reference field="3" count="1">
            <x v="264"/>
          </reference>
          <reference field="4" count="1" selected="0">
            <x v="256"/>
          </reference>
        </references>
      </pivotArea>
    </format>
    <format dxfId="7695">
      <pivotArea dataOnly="0" labelOnly="1" outline="0" fieldPosition="0">
        <references count="3">
          <reference field="0" count="1" selected="0">
            <x v="348"/>
          </reference>
          <reference field="3" count="1">
            <x v="265"/>
          </reference>
          <reference field="4" count="1" selected="0">
            <x v="257"/>
          </reference>
        </references>
      </pivotArea>
    </format>
    <format dxfId="7694">
      <pivotArea dataOnly="0" labelOnly="1" outline="0" fieldPosition="0">
        <references count="3">
          <reference field="0" count="1" selected="0">
            <x v="349"/>
          </reference>
          <reference field="3" count="1">
            <x v="266"/>
          </reference>
          <reference field="4" count="1" selected="0">
            <x v="258"/>
          </reference>
        </references>
      </pivotArea>
    </format>
    <format dxfId="7693">
      <pivotArea dataOnly="0" labelOnly="1" outline="0" fieldPosition="0">
        <references count="3">
          <reference field="0" count="1" selected="0">
            <x v="223"/>
          </reference>
          <reference field="3" count="1">
            <x v="267"/>
          </reference>
          <reference field="4" count="1" selected="0">
            <x v="259"/>
          </reference>
        </references>
      </pivotArea>
    </format>
    <format dxfId="7692">
      <pivotArea dataOnly="0" labelOnly="1" outline="0" fieldPosition="0">
        <references count="3">
          <reference field="0" count="1" selected="0">
            <x v="224"/>
          </reference>
          <reference field="3" count="1">
            <x v="268"/>
          </reference>
          <reference field="4" count="1" selected="0">
            <x v="260"/>
          </reference>
        </references>
      </pivotArea>
    </format>
    <format dxfId="7691">
      <pivotArea dataOnly="0" labelOnly="1" outline="0" fieldPosition="0">
        <references count="3">
          <reference field="0" count="1" selected="0">
            <x v="225"/>
          </reference>
          <reference field="3" count="1">
            <x v="269"/>
          </reference>
          <reference field="4" count="1" selected="0">
            <x v="261"/>
          </reference>
        </references>
      </pivotArea>
    </format>
    <format dxfId="7690">
      <pivotArea dataOnly="0" labelOnly="1" outline="0" fieldPosition="0">
        <references count="3">
          <reference field="0" count="1" selected="0">
            <x v="182"/>
          </reference>
          <reference field="3" count="1">
            <x v="272"/>
          </reference>
          <reference field="4" count="1" selected="0">
            <x v="263"/>
          </reference>
        </references>
      </pivotArea>
    </format>
    <format dxfId="7689">
      <pivotArea dataOnly="0" labelOnly="1" outline="0" fieldPosition="0">
        <references count="3">
          <reference field="0" count="1" selected="0">
            <x v="174"/>
          </reference>
          <reference field="3" count="1">
            <x v="273"/>
          </reference>
          <reference field="4" count="1" selected="0">
            <x v="264"/>
          </reference>
        </references>
      </pivotArea>
    </format>
    <format dxfId="7688">
      <pivotArea dataOnly="0" labelOnly="1" outline="0" fieldPosition="0">
        <references count="3">
          <reference field="0" count="1" selected="0">
            <x v="175"/>
          </reference>
          <reference field="3" count="1">
            <x v="274"/>
          </reference>
          <reference field="4" count="1" selected="0">
            <x v="265"/>
          </reference>
        </references>
      </pivotArea>
    </format>
    <format dxfId="7687">
      <pivotArea dataOnly="0" labelOnly="1" outline="0" fieldPosition="0">
        <references count="3">
          <reference field="0" count="1" selected="0">
            <x v="183"/>
          </reference>
          <reference field="3" count="1">
            <x v="276"/>
          </reference>
          <reference field="4" count="1" selected="0">
            <x v="267"/>
          </reference>
        </references>
      </pivotArea>
    </format>
    <format dxfId="7686">
      <pivotArea dataOnly="0" labelOnly="1" outline="0" fieldPosition="0">
        <references count="3">
          <reference field="0" count="1" selected="0">
            <x v="184"/>
          </reference>
          <reference field="3" count="1">
            <x v="277"/>
          </reference>
          <reference field="4" count="1" selected="0">
            <x v="268"/>
          </reference>
        </references>
      </pivotArea>
    </format>
    <format dxfId="7685">
      <pivotArea dataOnly="0" labelOnly="1" outline="0" fieldPosition="0">
        <references count="3">
          <reference field="0" count="1" selected="0">
            <x v="185"/>
          </reference>
          <reference field="3" count="1">
            <x v="278"/>
          </reference>
          <reference field="4" count="1" selected="0">
            <x v="269"/>
          </reference>
        </references>
      </pivotArea>
    </format>
    <format dxfId="7684">
      <pivotArea dataOnly="0" labelOnly="1" outline="0" fieldPosition="0">
        <references count="3">
          <reference field="0" count="1" selected="0">
            <x v="186"/>
          </reference>
          <reference field="3" count="1">
            <x v="279"/>
          </reference>
          <reference field="4" count="1" selected="0">
            <x v="270"/>
          </reference>
        </references>
      </pivotArea>
    </format>
    <format dxfId="7683">
      <pivotArea dataOnly="0" labelOnly="1" outline="0" fieldPosition="0">
        <references count="3">
          <reference field="0" count="1" selected="0">
            <x v="187"/>
          </reference>
          <reference field="3" count="1">
            <x v="280"/>
          </reference>
          <reference field="4" count="1" selected="0">
            <x v="271"/>
          </reference>
        </references>
      </pivotArea>
    </format>
    <format dxfId="7682">
      <pivotArea dataOnly="0" labelOnly="1" outline="0" fieldPosition="0">
        <references count="3">
          <reference field="0" count="1" selected="0">
            <x v="188"/>
          </reference>
          <reference field="3" count="1">
            <x v="281"/>
          </reference>
          <reference field="4" count="1" selected="0">
            <x v="272"/>
          </reference>
        </references>
      </pivotArea>
    </format>
    <format dxfId="7681">
      <pivotArea dataOnly="0" labelOnly="1" outline="0" fieldPosition="0">
        <references count="3">
          <reference field="0" count="1" selected="0">
            <x v="176"/>
          </reference>
          <reference field="3" count="1">
            <x v="282"/>
          </reference>
          <reference field="4" count="1" selected="0">
            <x v="273"/>
          </reference>
        </references>
      </pivotArea>
    </format>
    <format dxfId="7680">
      <pivotArea dataOnly="0" labelOnly="1" outline="0" fieldPosition="0">
        <references count="3">
          <reference field="0" count="1" selected="0">
            <x v="177"/>
          </reference>
          <reference field="3" count="1">
            <x v="283"/>
          </reference>
          <reference field="4" count="1" selected="0">
            <x v="274"/>
          </reference>
        </references>
      </pivotArea>
    </format>
    <format dxfId="7679">
      <pivotArea dataOnly="0" labelOnly="1" outline="0" fieldPosition="0">
        <references count="3">
          <reference field="0" count="1" selected="0">
            <x v="178"/>
          </reference>
          <reference field="3" count="1">
            <x v="284"/>
          </reference>
          <reference field="4" count="1" selected="0">
            <x v="275"/>
          </reference>
        </references>
      </pivotArea>
    </format>
    <format dxfId="7678">
      <pivotArea dataOnly="0" labelOnly="1" outline="0" fieldPosition="0">
        <references count="3">
          <reference field="0" count="1" selected="0">
            <x v="179"/>
          </reference>
          <reference field="3" count="1">
            <x v="285"/>
          </reference>
          <reference field="4" count="1" selected="0">
            <x v="276"/>
          </reference>
        </references>
      </pivotArea>
    </format>
    <format dxfId="7677">
      <pivotArea dataOnly="0" labelOnly="1" outline="0" fieldPosition="0">
        <references count="3">
          <reference field="0" count="1" selected="0">
            <x v="180"/>
          </reference>
          <reference field="3" count="1">
            <x v="286"/>
          </reference>
          <reference field="4" count="1" selected="0">
            <x v="277"/>
          </reference>
        </references>
      </pivotArea>
    </format>
    <format dxfId="7676">
      <pivotArea dataOnly="0" labelOnly="1" outline="0" fieldPosition="0">
        <references count="3">
          <reference field="0" count="1" selected="0">
            <x v="173"/>
          </reference>
          <reference field="3" count="1">
            <x v="287"/>
          </reference>
          <reference field="4" count="1" selected="0">
            <x v="278"/>
          </reference>
        </references>
      </pivotArea>
    </format>
    <format dxfId="7675">
      <pivotArea dataOnly="0" labelOnly="1" outline="0" fieldPosition="0">
        <references count="3">
          <reference field="0" count="1" selected="0">
            <x v="269"/>
          </reference>
          <reference field="3" count="1">
            <x v="288"/>
          </reference>
          <reference field="4" count="1" selected="0">
            <x v="279"/>
          </reference>
        </references>
      </pivotArea>
    </format>
    <format dxfId="7674">
      <pivotArea dataOnly="0" labelOnly="1" outline="0" fieldPosition="0">
        <references count="3">
          <reference field="0" count="1" selected="0">
            <x v="270"/>
          </reference>
          <reference field="3" count="1">
            <x v="289"/>
          </reference>
          <reference field="4" count="1" selected="0">
            <x v="280"/>
          </reference>
        </references>
      </pivotArea>
    </format>
    <format dxfId="7673">
      <pivotArea dataOnly="0" labelOnly="1" outline="0" fieldPosition="0">
        <references count="3">
          <reference field="0" count="1" selected="0">
            <x v="271"/>
          </reference>
          <reference field="3" count="1">
            <x v="290"/>
          </reference>
          <reference field="4" count="1" selected="0">
            <x v="281"/>
          </reference>
        </references>
      </pivotArea>
    </format>
    <format dxfId="7672">
      <pivotArea dataOnly="0" labelOnly="1" outline="0" fieldPosition="0">
        <references count="3">
          <reference field="0" count="1" selected="0">
            <x v="365"/>
          </reference>
          <reference field="3" count="1">
            <x v="291"/>
          </reference>
          <reference field="4" count="1" selected="0">
            <x v="282"/>
          </reference>
        </references>
      </pivotArea>
    </format>
    <format dxfId="7671">
      <pivotArea dataOnly="0" labelOnly="1" outline="0" fieldPosition="0">
        <references count="3">
          <reference field="0" count="1" selected="0">
            <x v="366"/>
          </reference>
          <reference field="3" count="1">
            <x v="292"/>
          </reference>
          <reference field="4" count="1" selected="0">
            <x v="283"/>
          </reference>
        </references>
      </pivotArea>
    </format>
    <format dxfId="7670">
      <pivotArea dataOnly="0" labelOnly="1" outline="0" fieldPosition="0">
        <references count="3">
          <reference field="0" count="1" selected="0">
            <x v="351"/>
          </reference>
          <reference field="3" count="1">
            <x v="293"/>
          </reference>
          <reference field="4" count="1" selected="0">
            <x v="284"/>
          </reference>
        </references>
      </pivotArea>
    </format>
    <format dxfId="7669">
      <pivotArea dataOnly="0" labelOnly="1" outline="0" fieldPosition="0">
        <references count="3">
          <reference field="0" count="1" selected="0">
            <x v="352"/>
          </reference>
          <reference field="3" count="1">
            <x v="294"/>
          </reference>
          <reference field="4" count="1" selected="0">
            <x v="285"/>
          </reference>
        </references>
      </pivotArea>
    </format>
    <format dxfId="7668">
      <pivotArea dataOnly="0" labelOnly="1" outline="0" fieldPosition="0">
        <references count="3">
          <reference field="0" count="1" selected="0">
            <x v="359"/>
          </reference>
          <reference field="3" count="1">
            <x v="295"/>
          </reference>
          <reference field="4" count="1" selected="0">
            <x v="286"/>
          </reference>
        </references>
      </pivotArea>
    </format>
    <format dxfId="7667">
      <pivotArea dataOnly="0" labelOnly="1" outline="0" fieldPosition="0">
        <references count="3">
          <reference field="0" count="1" selected="0">
            <x v="358"/>
          </reference>
          <reference field="3" count="1">
            <x v="296"/>
          </reference>
          <reference field="4" count="1" selected="0">
            <x v="287"/>
          </reference>
        </references>
      </pivotArea>
    </format>
    <format dxfId="7666">
      <pivotArea dataOnly="0" labelOnly="1" outline="0" fieldPosition="0">
        <references count="3">
          <reference field="0" count="1" selected="0">
            <x v="360"/>
          </reference>
          <reference field="3" count="1">
            <x v="297"/>
          </reference>
          <reference field="4" count="1" selected="0">
            <x v="288"/>
          </reference>
        </references>
      </pivotArea>
    </format>
    <format dxfId="7665">
      <pivotArea dataOnly="0" labelOnly="1" outline="0" fieldPosition="0">
        <references count="3">
          <reference field="0" count="1" selected="0">
            <x v="361"/>
          </reference>
          <reference field="3" count="1">
            <x v="298"/>
          </reference>
          <reference field="4" count="1" selected="0">
            <x v="289"/>
          </reference>
        </references>
      </pivotArea>
    </format>
    <format dxfId="7664">
      <pivotArea dataOnly="0" labelOnly="1" outline="0" fieldPosition="0">
        <references count="3">
          <reference field="0" count="1" selected="0">
            <x v="363"/>
          </reference>
          <reference field="3" count="1">
            <x v="299"/>
          </reference>
          <reference field="4" count="1" selected="0">
            <x v="290"/>
          </reference>
        </references>
      </pivotArea>
    </format>
    <format dxfId="7663">
      <pivotArea dataOnly="0" labelOnly="1" outline="0" fieldPosition="0">
        <references count="3">
          <reference field="0" count="1" selected="0">
            <x v="364"/>
          </reference>
          <reference field="3" count="1">
            <x v="300"/>
          </reference>
          <reference field="4" count="1" selected="0">
            <x v="291"/>
          </reference>
        </references>
      </pivotArea>
    </format>
    <format dxfId="7662">
      <pivotArea dataOnly="0" labelOnly="1" outline="0" fieldPosition="0">
        <references count="3">
          <reference field="0" count="1" selected="0">
            <x v="353"/>
          </reference>
          <reference field="3" count="1">
            <x v="301"/>
          </reference>
          <reference field="4" count="1" selected="0">
            <x v="292"/>
          </reference>
        </references>
      </pivotArea>
    </format>
    <format dxfId="7661">
      <pivotArea dataOnly="0" labelOnly="1" outline="0" fieldPosition="0">
        <references count="3">
          <reference field="0" count="1" selected="0">
            <x v="354"/>
          </reference>
          <reference field="3" count="1">
            <x v="302"/>
          </reference>
          <reference field="4" count="1" selected="0">
            <x v="293"/>
          </reference>
        </references>
      </pivotArea>
    </format>
    <format dxfId="7660">
      <pivotArea dataOnly="0" labelOnly="1" outline="0" fieldPosition="0">
        <references count="3">
          <reference field="0" count="1" selected="0">
            <x v="362"/>
          </reference>
          <reference field="3" count="1">
            <x v="303"/>
          </reference>
          <reference field="4" count="1" selected="0">
            <x v="294"/>
          </reference>
        </references>
      </pivotArea>
    </format>
    <format dxfId="7659">
      <pivotArea dataOnly="0" labelOnly="1" outline="0" fieldPosition="0">
        <references count="3">
          <reference field="0" count="1" selected="0">
            <x v="367"/>
          </reference>
          <reference field="3" count="1">
            <x v="304"/>
          </reference>
          <reference field="4" count="1" selected="0">
            <x v="295"/>
          </reference>
        </references>
      </pivotArea>
    </format>
    <format dxfId="7658">
      <pivotArea dataOnly="0" labelOnly="1" outline="0" fieldPosition="0">
        <references count="3">
          <reference field="0" count="1" selected="0">
            <x v="355"/>
          </reference>
          <reference field="3" count="1">
            <x v="305"/>
          </reference>
          <reference field="4" count="1" selected="0">
            <x v="296"/>
          </reference>
        </references>
      </pivotArea>
    </format>
    <format dxfId="7657">
      <pivotArea dataOnly="0" labelOnly="1" outline="0" fieldPosition="0">
        <references count="3">
          <reference field="0" count="1" selected="0">
            <x v="356"/>
          </reference>
          <reference field="3" count="1">
            <x v="306"/>
          </reference>
          <reference field="4" count="1" selected="0">
            <x v="297"/>
          </reference>
        </references>
      </pivotArea>
    </format>
    <format dxfId="7656">
      <pivotArea dataOnly="0" labelOnly="1" outline="0" fieldPosition="0">
        <references count="3">
          <reference field="0" count="1" selected="0">
            <x v="357"/>
          </reference>
          <reference field="3" count="1">
            <x v="307"/>
          </reference>
          <reference field="4" count="1" selected="0">
            <x v="298"/>
          </reference>
        </references>
      </pivotArea>
    </format>
    <format dxfId="7655">
      <pivotArea dataOnly="0" labelOnly="1" outline="0" fieldPosition="0">
        <references count="3">
          <reference field="0" count="1" selected="0">
            <x v="232"/>
          </reference>
          <reference field="3" count="1">
            <x v="308"/>
          </reference>
          <reference field="4" count="1" selected="0">
            <x v="299"/>
          </reference>
        </references>
      </pivotArea>
    </format>
    <format dxfId="7654">
      <pivotArea dataOnly="0" labelOnly="1" outline="0" fieldPosition="0">
        <references count="3">
          <reference field="0" count="1" selected="0">
            <x v="169"/>
          </reference>
          <reference field="3" count="1">
            <x v="309"/>
          </reference>
          <reference field="4" count="1" selected="0">
            <x v="300"/>
          </reference>
        </references>
      </pivotArea>
    </format>
    <format dxfId="7653">
      <pivotArea dataOnly="0" labelOnly="1" outline="0" fieldPosition="0">
        <references count="3">
          <reference field="0" count="1" selected="0">
            <x v="170"/>
          </reference>
          <reference field="3" count="1">
            <x v="310"/>
          </reference>
          <reference field="4" count="1" selected="0">
            <x v="301"/>
          </reference>
        </references>
      </pivotArea>
    </format>
    <format dxfId="7652">
      <pivotArea dataOnly="0" labelOnly="1" outline="0" fieldPosition="0">
        <references count="3">
          <reference field="0" count="1" selected="0">
            <x v="171"/>
          </reference>
          <reference field="3" count="1">
            <x v="311"/>
          </reference>
          <reference field="4" count="1" selected="0">
            <x v="302"/>
          </reference>
        </references>
      </pivotArea>
    </format>
    <format dxfId="7651">
      <pivotArea dataOnly="0" labelOnly="1" outline="0" fieldPosition="0">
        <references count="3">
          <reference field="0" count="1" selected="0">
            <x v="172"/>
          </reference>
          <reference field="3" count="1">
            <x v="312"/>
          </reference>
          <reference field="4" count="1" selected="0">
            <x v="303"/>
          </reference>
        </references>
      </pivotArea>
    </format>
    <format dxfId="7650">
      <pivotArea dataOnly="0" labelOnly="1" outline="0" fieldPosition="0">
        <references count="3">
          <reference field="0" count="1" selected="0">
            <x v="242"/>
          </reference>
          <reference field="3" count="1">
            <x v="313"/>
          </reference>
          <reference field="4" count="1" selected="0">
            <x v="304"/>
          </reference>
        </references>
      </pivotArea>
    </format>
    <format dxfId="7649">
      <pivotArea dataOnly="0" labelOnly="1" outline="0" fieldPosition="0">
        <references count="3">
          <reference field="0" count="1" selected="0">
            <x v="243"/>
          </reference>
          <reference field="3" count="1">
            <x v="314"/>
          </reference>
          <reference field="4" count="1" selected="0">
            <x v="305"/>
          </reference>
        </references>
      </pivotArea>
    </format>
    <format dxfId="7648">
      <pivotArea dataOnly="0" labelOnly="1" outline="0" fieldPosition="0">
        <references count="3">
          <reference field="0" count="1" selected="0">
            <x v="244"/>
          </reference>
          <reference field="3" count="1">
            <x v="315"/>
          </reference>
          <reference field="4" count="1" selected="0">
            <x v="306"/>
          </reference>
        </references>
      </pivotArea>
    </format>
    <format dxfId="7647">
      <pivotArea dataOnly="0" labelOnly="1" outline="0" fieldPosition="0">
        <references count="3">
          <reference field="0" count="1" selected="0">
            <x v="245"/>
          </reference>
          <reference field="3" count="1">
            <x v="317"/>
          </reference>
          <reference field="4" count="1" selected="0">
            <x v="308"/>
          </reference>
        </references>
      </pivotArea>
    </format>
    <format dxfId="7646">
      <pivotArea dataOnly="0" labelOnly="1" outline="0" fieldPosition="0">
        <references count="3">
          <reference field="0" count="1" selected="0">
            <x v="246"/>
          </reference>
          <reference field="3" count="1">
            <x v="318"/>
          </reference>
          <reference field="4" count="1" selected="0">
            <x v="309"/>
          </reference>
        </references>
      </pivotArea>
    </format>
    <format dxfId="7645">
      <pivotArea dataOnly="0" labelOnly="1" outline="0" fieldPosition="0">
        <references count="3">
          <reference field="0" count="1" selected="0">
            <x v="248"/>
          </reference>
          <reference field="3" count="1">
            <x v="319"/>
          </reference>
          <reference field="4" count="1" selected="0">
            <x v="310"/>
          </reference>
        </references>
      </pivotArea>
    </format>
    <format dxfId="7644">
      <pivotArea dataOnly="0" labelOnly="1" outline="0" fieldPosition="0">
        <references count="3">
          <reference field="0" count="1" selected="0">
            <x v="250"/>
          </reference>
          <reference field="3" count="1">
            <x v="320"/>
          </reference>
          <reference field="4" count="1" selected="0">
            <x v="311"/>
          </reference>
        </references>
      </pivotArea>
    </format>
    <format dxfId="7643">
      <pivotArea dataOnly="0" labelOnly="1" outline="0" fieldPosition="0">
        <references count="3">
          <reference field="0" count="1" selected="0">
            <x v="252"/>
          </reference>
          <reference field="3" count="1">
            <x v="322"/>
          </reference>
          <reference field="4" count="1" selected="0">
            <x v="312"/>
          </reference>
        </references>
      </pivotArea>
    </format>
    <format dxfId="7642">
      <pivotArea dataOnly="0" labelOnly="1" outline="0" fieldPosition="0">
        <references count="3">
          <reference field="0" count="1" selected="0">
            <x v="255"/>
          </reference>
          <reference field="3" count="1">
            <x v="321"/>
          </reference>
          <reference field="4" count="1" selected="0">
            <x v="312"/>
          </reference>
        </references>
      </pivotArea>
    </format>
    <format dxfId="7641">
      <pivotArea dataOnly="0" labelOnly="1" outline="0" fieldPosition="0">
        <references count="3">
          <reference field="0" count="1" selected="0">
            <x v="256"/>
          </reference>
          <reference field="3" count="1">
            <x v="323"/>
          </reference>
          <reference field="4" count="1" selected="0">
            <x v="313"/>
          </reference>
        </references>
      </pivotArea>
    </format>
    <format dxfId="7640">
      <pivotArea dataOnly="0" labelOnly="1" outline="0" fieldPosition="0">
        <references count="3">
          <reference field="0" count="1" selected="0">
            <x v="258"/>
          </reference>
          <reference field="3" count="1">
            <x v="324"/>
          </reference>
          <reference field="4" count="1" selected="0">
            <x v="314"/>
          </reference>
        </references>
      </pivotArea>
    </format>
    <format dxfId="7639">
      <pivotArea dataOnly="0" labelOnly="1" outline="0" fieldPosition="0">
        <references count="3">
          <reference field="0" count="1" selected="0">
            <x v="261"/>
          </reference>
          <reference field="3" count="1">
            <x v="325"/>
          </reference>
          <reference field="4" count="1" selected="0">
            <x v="315"/>
          </reference>
        </references>
      </pivotArea>
    </format>
    <format dxfId="7638">
      <pivotArea dataOnly="0" labelOnly="1" outline="0" fieldPosition="0">
        <references count="3">
          <reference field="0" count="1" selected="0">
            <x v="241"/>
          </reference>
          <reference field="3" count="1">
            <x v="326"/>
          </reference>
          <reference field="4" count="1" selected="0">
            <x v="316"/>
          </reference>
        </references>
      </pivotArea>
    </format>
    <format dxfId="7637">
      <pivotArea dataOnly="0" labelOnly="1" outline="0" fieldPosition="0">
        <references count="3">
          <reference field="0" count="1" selected="0">
            <x v="350"/>
          </reference>
          <reference field="3" count="1">
            <x v="328"/>
          </reference>
          <reference field="4" count="1" selected="0">
            <x v="318"/>
          </reference>
        </references>
      </pivotArea>
    </format>
    <format dxfId="7636">
      <pivotArea dataOnly="0" labelOnly="1" outline="0" fieldPosition="0">
        <references count="3">
          <reference field="0" count="1" selected="0">
            <x v="257"/>
          </reference>
          <reference field="3" count="1">
            <x v="329"/>
          </reference>
          <reference field="4" count="1" selected="0">
            <x v="319"/>
          </reference>
        </references>
      </pivotArea>
    </format>
    <format dxfId="7635">
      <pivotArea dataOnly="0" labelOnly="1" outline="0" fieldPosition="0">
        <references count="3">
          <reference field="0" count="1" selected="0">
            <x v="236"/>
          </reference>
          <reference field="3" count="1">
            <x v="330"/>
          </reference>
          <reference field="4" count="1" selected="0">
            <x v="320"/>
          </reference>
        </references>
      </pivotArea>
    </format>
    <format dxfId="7634">
      <pivotArea dataOnly="0" labelOnly="1" outline="0" fieldPosition="0">
        <references count="3">
          <reference field="0" count="1" selected="0">
            <x v="237"/>
          </reference>
          <reference field="3" count="1">
            <x v="331"/>
          </reference>
          <reference field="4" count="1" selected="0">
            <x v="321"/>
          </reference>
        </references>
      </pivotArea>
    </format>
    <format dxfId="7633">
      <pivotArea dataOnly="0" labelOnly="1" outline="0" fieldPosition="0">
        <references count="3">
          <reference field="0" count="1" selected="0">
            <x v="238"/>
          </reference>
          <reference field="3" count="1">
            <x v="332"/>
          </reference>
          <reference field="4" count="1" selected="0">
            <x v="322"/>
          </reference>
        </references>
      </pivotArea>
    </format>
    <format dxfId="7632">
      <pivotArea dataOnly="0" labelOnly="1" outline="0" fieldPosition="0">
        <references count="3">
          <reference field="0" count="1" selected="0">
            <x v="239"/>
          </reference>
          <reference field="3" count="1">
            <x v="333"/>
          </reference>
          <reference field="4" count="1" selected="0">
            <x v="323"/>
          </reference>
        </references>
      </pivotArea>
    </format>
    <format dxfId="7631">
      <pivotArea dataOnly="0" labelOnly="1" outline="0" fieldPosition="0">
        <references count="3">
          <reference field="0" count="1" selected="0">
            <x v="195"/>
          </reference>
          <reference field="3" count="1">
            <x v="334"/>
          </reference>
          <reference field="4" count="1" selected="0">
            <x v="324"/>
          </reference>
        </references>
      </pivotArea>
    </format>
    <format dxfId="7630">
      <pivotArea dataOnly="0" labelOnly="1" outline="0" fieldPosition="0">
        <references count="3">
          <reference field="0" count="1" selected="0">
            <x v="196"/>
          </reference>
          <reference field="3" count="1">
            <x v="335"/>
          </reference>
          <reference field="4" count="1" selected="0">
            <x v="325"/>
          </reference>
        </references>
      </pivotArea>
    </format>
    <format dxfId="7629">
      <pivotArea dataOnly="0" labelOnly="1" outline="0" fieldPosition="0">
        <references count="3">
          <reference field="0" count="1" selected="0">
            <x v="197"/>
          </reference>
          <reference field="3" count="1">
            <x v="336"/>
          </reference>
          <reference field="4" count="1" selected="0">
            <x v="326"/>
          </reference>
        </references>
      </pivotArea>
    </format>
    <format dxfId="7628">
      <pivotArea dataOnly="0" labelOnly="1" outline="0" fieldPosition="0">
        <references count="3">
          <reference field="0" count="1" selected="0">
            <x v="413"/>
          </reference>
          <reference field="3" count="1">
            <x v="337"/>
          </reference>
          <reference field="4" count="1" selected="0">
            <x v="327"/>
          </reference>
        </references>
      </pivotArea>
    </format>
    <format dxfId="7627">
      <pivotArea dataOnly="0" labelOnly="1" outline="0" fieldPosition="0">
        <references count="3">
          <reference field="0" count="1" selected="0">
            <x v="391"/>
          </reference>
          <reference field="3" count="1">
            <x v="338"/>
          </reference>
          <reference field="4" count="1" selected="0">
            <x v="328"/>
          </reference>
        </references>
      </pivotArea>
    </format>
    <format dxfId="7626">
      <pivotArea dataOnly="0" labelOnly="1" outline="0" fieldPosition="0">
        <references count="3">
          <reference field="0" count="1" selected="0">
            <x v="415"/>
          </reference>
          <reference field="3" count="1">
            <x v="339"/>
          </reference>
          <reference field="4" count="1" selected="0">
            <x v="329"/>
          </reference>
        </references>
      </pivotArea>
    </format>
    <format dxfId="7625">
      <pivotArea dataOnly="0" labelOnly="1" outline="0" fieldPosition="0">
        <references count="3">
          <reference field="0" count="1" selected="0">
            <x v="397"/>
          </reference>
          <reference field="3" count="1">
            <x v="340"/>
          </reference>
          <reference field="4" count="1" selected="0">
            <x v="330"/>
          </reference>
        </references>
      </pivotArea>
    </format>
    <format dxfId="7624">
      <pivotArea dataOnly="0" labelOnly="1" outline="0" fieldPosition="0">
        <references count="3">
          <reference field="0" count="1" selected="0">
            <x v="190"/>
          </reference>
          <reference field="3" count="1">
            <x v="341"/>
          </reference>
          <reference field="4" count="1" selected="0">
            <x v="331"/>
          </reference>
        </references>
      </pivotArea>
    </format>
    <format dxfId="7623">
      <pivotArea dataOnly="0" labelOnly="1" outline="0" fieldPosition="0">
        <references count="3">
          <reference field="0" count="1" selected="0">
            <x v="191"/>
          </reference>
          <reference field="3" count="1">
            <x v="342"/>
          </reference>
          <reference field="4" count="1" selected="0">
            <x v="332"/>
          </reference>
        </references>
      </pivotArea>
    </format>
    <format dxfId="7622">
      <pivotArea dataOnly="0" labelOnly="1" outline="0" fieldPosition="0">
        <references count="3">
          <reference field="0" count="1" selected="0">
            <x v="192"/>
          </reference>
          <reference field="3" count="1">
            <x v="343"/>
          </reference>
          <reference field="4" count="1" selected="0">
            <x v="333"/>
          </reference>
        </references>
      </pivotArea>
    </format>
    <format dxfId="7621">
      <pivotArea dataOnly="0" labelOnly="1" outline="0" fieldPosition="0">
        <references count="3">
          <reference field="0" count="1" selected="0">
            <x v="193"/>
          </reference>
          <reference field="3" count="1">
            <x v="344"/>
          </reference>
          <reference field="4" count="1" selected="0">
            <x v="334"/>
          </reference>
        </references>
      </pivotArea>
    </format>
    <format dxfId="7620">
      <pivotArea dataOnly="0" labelOnly="1" outline="0" fieldPosition="0">
        <references count="3">
          <reference field="0" count="1" selected="0">
            <x v="194"/>
          </reference>
          <reference field="3" count="1">
            <x v="345"/>
          </reference>
          <reference field="4" count="1" selected="0">
            <x v="335"/>
          </reference>
        </references>
      </pivotArea>
    </format>
    <format dxfId="7619">
      <pivotArea dataOnly="0" labelOnly="1" outline="0" fieldPosition="0">
        <references count="3">
          <reference field="0" count="1" selected="0">
            <x v="59"/>
          </reference>
          <reference field="3" count="1">
            <x v="346"/>
          </reference>
          <reference field="4" count="1" selected="0">
            <x v="336"/>
          </reference>
        </references>
      </pivotArea>
    </format>
    <format dxfId="7618">
      <pivotArea dataOnly="0" labelOnly="1" outline="0" fieldPosition="0">
        <references count="3">
          <reference field="0" count="1" selected="0">
            <x v="74"/>
          </reference>
          <reference field="3" count="1">
            <x v="347"/>
          </reference>
          <reference field="4" count="1" selected="0">
            <x v="336"/>
          </reference>
        </references>
      </pivotArea>
    </format>
    <format dxfId="7617">
      <pivotArea dataOnly="0" labelOnly="1" outline="0" fieldPosition="0">
        <references count="3">
          <reference field="0" count="1" selected="0">
            <x v="230"/>
          </reference>
          <reference field="3" count="1">
            <x v="348"/>
          </reference>
          <reference field="4" count="1" selected="0">
            <x v="337"/>
          </reference>
        </references>
      </pivotArea>
    </format>
    <format dxfId="7616">
      <pivotArea dataOnly="0" labelOnly="1" outline="0" fieldPosition="0">
        <references count="3">
          <reference field="0" count="1" selected="0">
            <x v="231"/>
          </reference>
          <reference field="3" count="1">
            <x v="349"/>
          </reference>
          <reference field="4" count="1" selected="0">
            <x v="338"/>
          </reference>
        </references>
      </pivotArea>
    </format>
    <format dxfId="7615">
      <pivotArea dataOnly="0" labelOnly="1" outline="0" fieldPosition="0">
        <references count="3">
          <reference field="0" count="1" selected="0">
            <x v="240"/>
          </reference>
          <reference field="3" count="1">
            <x v="350"/>
          </reference>
          <reference field="4" count="1" selected="0">
            <x v="339"/>
          </reference>
        </references>
      </pivotArea>
    </format>
    <format dxfId="7614">
      <pivotArea dataOnly="0" labelOnly="1" outline="0" fieldPosition="0">
        <references count="3">
          <reference field="0" count="1" selected="0">
            <x v="207"/>
          </reference>
          <reference field="3" count="1">
            <x v="351"/>
          </reference>
          <reference field="4" count="1" selected="0">
            <x v="340"/>
          </reference>
        </references>
      </pivotArea>
    </format>
    <format dxfId="7613">
      <pivotArea dataOnly="0" labelOnly="1" outline="0" fieldPosition="0">
        <references count="3">
          <reference field="0" count="1" selected="0">
            <x v="119"/>
          </reference>
          <reference field="3" count="1">
            <x v="352"/>
          </reference>
          <reference field="4" count="1" selected="0">
            <x v="341"/>
          </reference>
        </references>
      </pivotArea>
    </format>
    <format dxfId="7612">
      <pivotArea dataOnly="0" labelOnly="1" outline="0" fieldPosition="0">
        <references count="3">
          <reference field="0" count="1" selected="0">
            <x v="233"/>
          </reference>
          <reference field="3" count="1">
            <x v="353"/>
          </reference>
          <reference field="4" count="1" selected="0">
            <x v="342"/>
          </reference>
        </references>
      </pivotArea>
    </format>
    <format dxfId="7611">
      <pivotArea dataOnly="0" labelOnly="1" outline="0" fieldPosition="0">
        <references count="3">
          <reference field="0" count="1" selected="0">
            <x v="2"/>
          </reference>
          <reference field="3" count="1">
            <x v="354"/>
          </reference>
          <reference field="4" count="1" selected="0">
            <x v="343"/>
          </reference>
        </references>
      </pivotArea>
    </format>
    <format dxfId="7610">
      <pivotArea dataOnly="0" labelOnly="1" outline="0" fieldPosition="0">
        <references count="3">
          <reference field="0" count="1" selected="0">
            <x v="3"/>
          </reference>
          <reference field="3" count="1">
            <x v="355"/>
          </reference>
          <reference field="4" count="1" selected="0">
            <x v="344"/>
          </reference>
        </references>
      </pivotArea>
    </format>
    <format dxfId="7609">
      <pivotArea dataOnly="0" labelOnly="1" outline="0" fieldPosition="0">
        <references count="3">
          <reference field="0" count="1" selected="0">
            <x v="4"/>
          </reference>
          <reference field="3" count="1">
            <x v="356"/>
          </reference>
          <reference field="4" count="1" selected="0">
            <x v="345"/>
          </reference>
        </references>
      </pivotArea>
    </format>
    <format dxfId="7608">
      <pivotArea dataOnly="0" labelOnly="1" outline="0" fieldPosition="0">
        <references count="3">
          <reference field="0" count="1" selected="0">
            <x v="5"/>
          </reference>
          <reference field="3" count="1">
            <x v="357"/>
          </reference>
          <reference field="4" count="1" selected="0">
            <x v="346"/>
          </reference>
        </references>
      </pivotArea>
    </format>
    <format dxfId="7607">
      <pivotArea dataOnly="0" labelOnly="1" outline="0" fieldPosition="0">
        <references count="3">
          <reference field="0" count="1" selected="0">
            <x v="6"/>
          </reference>
          <reference field="3" count="1">
            <x v="358"/>
          </reference>
          <reference field="4" count="1" selected="0">
            <x v="347"/>
          </reference>
        </references>
      </pivotArea>
    </format>
    <format dxfId="7606">
      <pivotArea dataOnly="0" labelOnly="1" outline="0" fieldPosition="0">
        <references count="3">
          <reference field="0" count="1" selected="0">
            <x v="7"/>
          </reference>
          <reference field="3" count="1">
            <x v="359"/>
          </reference>
          <reference field="4" count="1" selected="0">
            <x v="348"/>
          </reference>
        </references>
      </pivotArea>
    </format>
    <format dxfId="7605">
      <pivotArea dataOnly="0" labelOnly="1" outline="0" fieldPosition="0">
        <references count="3">
          <reference field="0" count="1" selected="0">
            <x v="8"/>
          </reference>
          <reference field="3" count="1">
            <x v="360"/>
          </reference>
          <reference field="4" count="1" selected="0">
            <x v="349"/>
          </reference>
        </references>
      </pivotArea>
    </format>
    <format dxfId="7604">
      <pivotArea dataOnly="0" labelOnly="1" outline="0" fieldPosition="0">
        <references count="3">
          <reference field="0" count="1" selected="0">
            <x v="9"/>
          </reference>
          <reference field="3" count="1">
            <x v="361"/>
          </reference>
          <reference field="4" count="1" selected="0">
            <x v="350"/>
          </reference>
        </references>
      </pivotArea>
    </format>
    <format dxfId="7603">
      <pivotArea dataOnly="0" labelOnly="1" outline="0" fieldPosition="0">
        <references count="3">
          <reference field="0" count="1" selected="0">
            <x v="10"/>
          </reference>
          <reference field="3" count="1">
            <x v="362"/>
          </reference>
          <reference field="4" count="1" selected="0">
            <x v="351"/>
          </reference>
        </references>
      </pivotArea>
    </format>
    <format dxfId="7602">
      <pivotArea dataOnly="0" labelOnly="1" outline="0" fieldPosition="0">
        <references count="3">
          <reference field="0" count="1" selected="0">
            <x v="11"/>
          </reference>
          <reference field="3" count="1">
            <x v="363"/>
          </reference>
          <reference field="4" count="1" selected="0">
            <x v="352"/>
          </reference>
        </references>
      </pivotArea>
    </format>
    <format dxfId="7601">
      <pivotArea dataOnly="0" labelOnly="1" outline="0" fieldPosition="0">
        <references count="3">
          <reference field="0" count="1" selected="0">
            <x v="12"/>
          </reference>
          <reference field="3" count="1">
            <x v="364"/>
          </reference>
          <reference field="4" count="1" selected="0">
            <x v="353"/>
          </reference>
        </references>
      </pivotArea>
    </format>
    <format dxfId="7600">
      <pivotArea dataOnly="0" labelOnly="1" outline="0" fieldPosition="0">
        <references count="3">
          <reference field="0" count="1" selected="0">
            <x v="13"/>
          </reference>
          <reference field="3" count="1">
            <x v="365"/>
          </reference>
          <reference field="4" count="1" selected="0">
            <x v="354"/>
          </reference>
        </references>
      </pivotArea>
    </format>
    <format dxfId="7599">
      <pivotArea dataOnly="0" labelOnly="1" outline="0" fieldPosition="0">
        <references count="3">
          <reference field="0" count="1" selected="0">
            <x v="14"/>
          </reference>
          <reference field="3" count="1">
            <x v="366"/>
          </reference>
          <reference field="4" count="1" selected="0">
            <x v="355"/>
          </reference>
        </references>
      </pivotArea>
    </format>
    <format dxfId="7598">
      <pivotArea dataOnly="0" labelOnly="1" outline="0" fieldPosition="0">
        <references count="3">
          <reference field="0" count="1" selected="0">
            <x v="15"/>
          </reference>
          <reference field="3" count="1">
            <x v="367"/>
          </reference>
          <reference field="4" count="1" selected="0">
            <x v="356"/>
          </reference>
        </references>
      </pivotArea>
    </format>
    <format dxfId="7597">
      <pivotArea dataOnly="0" labelOnly="1" outline="0" fieldPosition="0">
        <references count="3">
          <reference field="0" count="1" selected="0">
            <x v="16"/>
          </reference>
          <reference field="3" count="1">
            <x v="368"/>
          </reference>
          <reference field="4" count="1" selected="0">
            <x v="357"/>
          </reference>
        </references>
      </pivotArea>
    </format>
    <format dxfId="7596">
      <pivotArea dataOnly="0" labelOnly="1" outline="0" fieldPosition="0">
        <references count="3">
          <reference field="0" count="1" selected="0">
            <x v="17"/>
          </reference>
          <reference field="3" count="1">
            <x v="369"/>
          </reference>
          <reference field="4" count="1" selected="0">
            <x v="358"/>
          </reference>
        </references>
      </pivotArea>
    </format>
    <format dxfId="7595">
      <pivotArea dataOnly="0" labelOnly="1" outline="0" fieldPosition="0">
        <references count="3">
          <reference field="0" count="1" selected="0">
            <x v="18"/>
          </reference>
          <reference field="3" count="1">
            <x v="370"/>
          </reference>
          <reference field="4" count="1" selected="0">
            <x v="359"/>
          </reference>
        </references>
      </pivotArea>
    </format>
    <format dxfId="7594">
      <pivotArea dataOnly="0" labelOnly="1" outline="0" fieldPosition="0">
        <references count="3">
          <reference field="0" count="1" selected="0">
            <x v="19"/>
          </reference>
          <reference field="3" count="1">
            <x v="371"/>
          </reference>
          <reference field="4" count="1" selected="0">
            <x v="360"/>
          </reference>
        </references>
      </pivotArea>
    </format>
    <format dxfId="7593">
      <pivotArea dataOnly="0" labelOnly="1" outline="0" fieldPosition="0">
        <references count="3">
          <reference field="0" count="1" selected="0">
            <x v="403"/>
          </reference>
          <reference field="3" count="1">
            <x v="372"/>
          </reference>
          <reference field="4" count="1" selected="0">
            <x v="361"/>
          </reference>
        </references>
      </pivotArea>
    </format>
    <format dxfId="7592">
      <pivotArea dataOnly="0" labelOnly="1" outline="0" fieldPosition="0">
        <references count="3">
          <reference field="0" count="1" selected="0">
            <x v="404"/>
          </reference>
          <reference field="3" count="1">
            <x v="373"/>
          </reference>
          <reference field="4" count="1" selected="0">
            <x v="362"/>
          </reference>
        </references>
      </pivotArea>
    </format>
    <format dxfId="7591">
      <pivotArea dataOnly="0" labelOnly="1" outline="0" fieldPosition="0">
        <references count="3">
          <reference field="0" count="1" selected="0">
            <x v="405"/>
          </reference>
          <reference field="3" count="1">
            <x v="374"/>
          </reference>
          <reference field="4" count="1" selected="0">
            <x v="363"/>
          </reference>
        </references>
      </pivotArea>
    </format>
    <format dxfId="7590">
      <pivotArea dataOnly="0" labelOnly="1" outline="0" fieldPosition="0">
        <references count="3">
          <reference field="0" count="1" selected="0">
            <x v="406"/>
          </reference>
          <reference field="3" count="1">
            <x v="375"/>
          </reference>
          <reference field="4" count="1" selected="0">
            <x v="364"/>
          </reference>
        </references>
      </pivotArea>
    </format>
    <format dxfId="7589">
      <pivotArea dataOnly="0" labelOnly="1" outline="0" fieldPosition="0">
        <references count="3">
          <reference field="0" count="1" selected="0">
            <x v="407"/>
          </reference>
          <reference field="3" count="1">
            <x v="376"/>
          </reference>
          <reference field="4" count="1" selected="0">
            <x v="365"/>
          </reference>
        </references>
      </pivotArea>
    </format>
    <format dxfId="7588">
      <pivotArea dataOnly="0" labelOnly="1" outline="0" fieldPosition="0">
        <references count="3">
          <reference field="0" count="1" selected="0">
            <x v="409"/>
          </reference>
          <reference field="3" count="1">
            <x v="377"/>
          </reference>
          <reference field="4" count="1" selected="0">
            <x v="366"/>
          </reference>
        </references>
      </pivotArea>
    </format>
    <format dxfId="7587">
      <pivotArea dataOnly="0" labelOnly="1" outline="0" fieldPosition="0">
        <references count="3">
          <reference field="0" count="1" selected="0">
            <x v="189"/>
          </reference>
          <reference field="3" count="1">
            <x v="378"/>
          </reference>
          <reference field="4" count="1" selected="0">
            <x v="367"/>
          </reference>
        </references>
      </pivotArea>
    </format>
    <format dxfId="7586">
      <pivotArea dataOnly="0" labelOnly="1" outline="0" fieldPosition="0">
        <references count="3">
          <reference field="0" count="1" selected="0">
            <x v="416"/>
          </reference>
          <reference field="3" count="1">
            <x v="379"/>
          </reference>
          <reference field="4" count="1" selected="0">
            <x v="368"/>
          </reference>
        </references>
      </pivotArea>
    </format>
    <format dxfId="7585">
      <pivotArea dataOnly="0" labelOnly="1" outline="0" fieldPosition="0">
        <references count="3">
          <reference field="0" count="1" selected="0">
            <x v="417"/>
          </reference>
          <reference field="3" count="1">
            <x v="380"/>
          </reference>
          <reference field="4" count="1" selected="0">
            <x v="369"/>
          </reference>
        </references>
      </pivotArea>
    </format>
    <format dxfId="7584">
      <pivotArea dataOnly="0" labelOnly="1" outline="0" fieldPosition="0">
        <references count="3">
          <reference field="0" count="1" selected="0">
            <x v="58"/>
          </reference>
          <reference field="3" count="1">
            <x v="131"/>
          </reference>
          <reference field="4" count="1" selected="0">
            <x v="370"/>
          </reference>
        </references>
      </pivotArea>
    </format>
    <format dxfId="7583">
      <pivotArea dataOnly="0" labelOnly="1" outline="0" fieldPosition="0">
        <references count="3">
          <reference field="0" count="1" selected="0">
            <x v="228"/>
          </reference>
          <reference field="3" count="1">
            <x v="275"/>
          </reference>
          <reference field="4" count="1" selected="0">
            <x v="372"/>
          </reference>
        </references>
      </pivotArea>
    </format>
    <format dxfId="7582">
      <pivotArea dataOnly="0" labelOnly="1" outline="0" fieldPosition="0">
        <references count="3">
          <reference field="0" count="1" selected="0">
            <x v="368"/>
          </reference>
          <reference field="3" count="1">
            <x v="271"/>
          </reference>
          <reference field="4" count="1" selected="0">
            <x v="374"/>
          </reference>
        </references>
      </pivotArea>
    </format>
    <format dxfId="7581">
      <pivotArea dataOnly="0" labelOnly="1" outline="0" fieldPosition="0">
        <references count="3">
          <reference field="0" count="1" selected="0">
            <x v="370"/>
          </reference>
          <reference field="3" count="1">
            <x v="270"/>
          </reference>
          <reference field="4" count="1" selected="0">
            <x v="374"/>
          </reference>
        </references>
      </pivotArea>
    </format>
    <format dxfId="7580">
      <pivotArea dataOnly="0" labelOnly="1" outline="0" fieldPosition="0">
        <references count="3">
          <reference field="0" count="1" selected="0">
            <x v="371"/>
          </reference>
          <reference field="3" count="1">
            <x v="271"/>
          </reference>
          <reference field="4" count="1" selected="0">
            <x v="374"/>
          </reference>
        </references>
      </pivotArea>
    </format>
    <format dxfId="7579">
      <pivotArea dataOnly="0" labelOnly="1" outline="0" fieldPosition="0">
        <references count="4">
          <reference field="0" count="1" selected="0">
            <x v="272"/>
          </reference>
          <reference field="3" count="1" selected="0">
            <x v="0"/>
          </reference>
          <reference field="4" count="1" selected="0">
            <x v="0"/>
          </reference>
          <reference field="5" count="1">
            <x v="163"/>
          </reference>
        </references>
      </pivotArea>
    </format>
    <format dxfId="7578">
      <pivotArea dataOnly="0" labelOnly="1" outline="0" fieldPosition="0">
        <references count="4">
          <reference field="0" count="1" selected="0">
            <x v="273"/>
          </reference>
          <reference field="3" count="1" selected="0">
            <x v="1"/>
          </reference>
          <reference field="4" count="1" selected="0">
            <x v="1"/>
          </reference>
          <reference field="5" count="1">
            <x v="164"/>
          </reference>
        </references>
      </pivotArea>
    </format>
    <format dxfId="7577">
      <pivotArea dataOnly="0" labelOnly="1" outline="0" fieldPosition="0">
        <references count="4">
          <reference field="0" count="1" selected="0">
            <x v="274"/>
          </reference>
          <reference field="3" count="1" selected="0">
            <x v="2"/>
          </reference>
          <reference field="4" count="1" selected="0">
            <x v="2"/>
          </reference>
          <reference field="5" count="1">
            <x v="165"/>
          </reference>
        </references>
      </pivotArea>
    </format>
    <format dxfId="7576">
      <pivotArea dataOnly="0" labelOnly="1" outline="0" fieldPosition="0">
        <references count="4">
          <reference field="0" count="1" selected="0">
            <x v="275"/>
          </reference>
          <reference field="3" count="1" selected="0">
            <x v="3"/>
          </reference>
          <reference field="4" count="1" selected="0">
            <x v="3"/>
          </reference>
          <reference field="5" count="1">
            <x v="166"/>
          </reference>
        </references>
      </pivotArea>
    </format>
    <format dxfId="7575">
      <pivotArea dataOnly="0" labelOnly="1" outline="0" fieldPosition="0">
        <references count="4">
          <reference field="0" count="1" selected="0">
            <x v="234"/>
          </reference>
          <reference field="3" count="1" selected="0">
            <x v="5"/>
          </reference>
          <reference field="4" count="1" selected="0">
            <x v="4"/>
          </reference>
          <reference field="5" count="1">
            <x v="117"/>
          </reference>
        </references>
      </pivotArea>
    </format>
    <format dxfId="7574">
      <pivotArea dataOnly="0" labelOnly="1" outline="0" fieldPosition="0">
        <references count="4">
          <reference field="0" count="1" selected="0">
            <x v="235"/>
          </reference>
          <reference field="3" count="1" selected="0">
            <x v="4"/>
          </reference>
          <reference field="4" count="1" selected="0">
            <x v="4"/>
          </reference>
          <reference field="5" count="1">
            <x v="116"/>
          </reference>
        </references>
      </pivotArea>
    </format>
    <format dxfId="7573">
      <pivotArea dataOnly="0" labelOnly="1" outline="0" fieldPosition="0">
        <references count="4">
          <reference field="0" count="1" selected="0">
            <x v="372"/>
          </reference>
          <reference field="3" count="1" selected="0">
            <x v="6"/>
          </reference>
          <reference field="4" count="1" selected="0">
            <x v="4"/>
          </reference>
          <reference field="5" count="1">
            <x v="109"/>
          </reference>
        </references>
      </pivotArea>
    </format>
    <format dxfId="7572">
      <pivotArea dataOnly="0" labelOnly="1" outline="0" fieldPosition="0">
        <references count="4">
          <reference field="0" count="1" selected="0">
            <x v="117"/>
          </reference>
          <reference field="3" count="1" selected="0">
            <x v="7"/>
          </reference>
          <reference field="4" count="1" selected="0">
            <x v="5"/>
          </reference>
          <reference field="5" count="1">
            <x v="12"/>
          </reference>
        </references>
      </pivotArea>
    </format>
    <format dxfId="7571">
      <pivotArea dataOnly="0" labelOnly="1" outline="0" fieldPosition="0">
        <references count="4">
          <reference field="0" count="1" selected="0">
            <x v="118"/>
          </reference>
          <reference field="3" count="1" selected="0">
            <x v="8"/>
          </reference>
          <reference field="4" count="1" selected="0">
            <x v="6"/>
          </reference>
          <reference field="5" count="1">
            <x v="11"/>
          </reference>
        </references>
      </pivotArea>
    </format>
    <format dxfId="7570">
      <pivotArea dataOnly="0" labelOnly="1" outline="0" fieldPosition="0">
        <references count="4">
          <reference field="0" count="1" selected="0">
            <x v="120"/>
          </reference>
          <reference field="3" count="1" selected="0">
            <x v="9"/>
          </reference>
          <reference field="4" count="1" selected="0">
            <x v="7"/>
          </reference>
          <reference field="5" count="1">
            <x v="28"/>
          </reference>
        </references>
      </pivotArea>
    </format>
    <format dxfId="7569">
      <pivotArea dataOnly="0" labelOnly="1" outline="0" fieldPosition="0">
        <references count="4">
          <reference field="0" count="1" selected="0">
            <x v="121"/>
          </reference>
          <reference field="3" count="1" selected="0">
            <x v="10"/>
          </reference>
          <reference field="4" count="1" selected="0">
            <x v="8"/>
          </reference>
          <reference field="5" count="1">
            <x v="27"/>
          </reference>
        </references>
      </pivotArea>
    </format>
    <format dxfId="7568">
      <pivotArea dataOnly="0" labelOnly="1" outline="0" fieldPosition="0">
        <references count="4">
          <reference field="0" count="1" selected="0">
            <x v="122"/>
          </reference>
          <reference field="3" count="1" selected="0">
            <x v="11"/>
          </reference>
          <reference field="4" count="1" selected="0">
            <x v="9"/>
          </reference>
          <reference field="5" count="1">
            <x v="141"/>
          </reference>
        </references>
      </pivotArea>
    </format>
    <format dxfId="7567">
      <pivotArea dataOnly="0" labelOnly="1" outline="0" fieldPosition="0">
        <references count="4">
          <reference field="0" count="1" selected="0">
            <x v="123"/>
          </reference>
          <reference field="3" count="1" selected="0">
            <x v="12"/>
          </reference>
          <reference field="4" count="1" selected="0">
            <x v="10"/>
          </reference>
          <reference field="5" count="1">
            <x v="142"/>
          </reference>
        </references>
      </pivotArea>
    </format>
    <format dxfId="7566">
      <pivotArea dataOnly="0" labelOnly="1" outline="0" fieldPosition="0">
        <references count="4">
          <reference field="0" count="1" selected="0">
            <x v="124"/>
          </reference>
          <reference field="3" count="1" selected="0">
            <x v="13"/>
          </reference>
          <reference field="4" count="1" selected="0">
            <x v="11"/>
          </reference>
          <reference field="5" count="1">
            <x v="57"/>
          </reference>
        </references>
      </pivotArea>
    </format>
    <format dxfId="7565">
      <pivotArea dataOnly="0" labelOnly="1" outline="0" fieldPosition="0">
        <references count="4">
          <reference field="0" count="1" selected="0">
            <x v="125"/>
          </reference>
          <reference field="3" count="1" selected="0">
            <x v="14"/>
          </reference>
          <reference field="4" count="1" selected="0">
            <x v="12"/>
          </reference>
          <reference field="5" count="1">
            <x v="59"/>
          </reference>
        </references>
      </pivotArea>
    </format>
    <format dxfId="7564">
      <pivotArea dataOnly="0" labelOnly="1" outline="0" fieldPosition="0">
        <references count="4">
          <reference field="0" count="1" selected="0">
            <x v="126"/>
          </reference>
          <reference field="3" count="1" selected="0">
            <x v="15"/>
          </reference>
          <reference field="4" count="1" selected="0">
            <x v="13"/>
          </reference>
          <reference field="5" count="1">
            <x v="61"/>
          </reference>
        </references>
      </pivotArea>
    </format>
    <format dxfId="7563">
      <pivotArea dataOnly="0" labelOnly="1" outline="0" fieldPosition="0">
        <references count="4">
          <reference field="0" count="1" selected="0">
            <x v="127"/>
          </reference>
          <reference field="3" count="1" selected="0">
            <x v="16"/>
          </reference>
          <reference field="4" count="1" selected="0">
            <x v="14"/>
          </reference>
          <reference field="5" count="1">
            <x v="63"/>
          </reference>
        </references>
      </pivotArea>
    </format>
    <format dxfId="7562">
      <pivotArea dataOnly="0" labelOnly="1" outline="0" fieldPosition="0">
        <references count="4">
          <reference field="0" count="1" selected="0">
            <x v="128"/>
          </reference>
          <reference field="3" count="1" selected="0">
            <x v="17"/>
          </reference>
          <reference field="4" count="1" selected="0">
            <x v="15"/>
          </reference>
          <reference field="5" count="1">
            <x v="56"/>
          </reference>
        </references>
      </pivotArea>
    </format>
    <format dxfId="7561">
      <pivotArea dataOnly="0" labelOnly="1" outline="0" fieldPosition="0">
        <references count="4">
          <reference field="0" count="1" selected="0">
            <x v="129"/>
          </reference>
          <reference field="3" count="1" selected="0">
            <x v="18"/>
          </reference>
          <reference field="4" count="1" selected="0">
            <x v="16"/>
          </reference>
          <reference field="5" count="1">
            <x v="58"/>
          </reference>
        </references>
      </pivotArea>
    </format>
    <format dxfId="7560">
      <pivotArea dataOnly="0" labelOnly="1" outline="0" fieldPosition="0">
        <references count="4">
          <reference field="0" count="1" selected="0">
            <x v="130"/>
          </reference>
          <reference field="3" count="1" selected="0">
            <x v="19"/>
          </reference>
          <reference field="4" count="1" selected="0">
            <x v="17"/>
          </reference>
          <reference field="5" count="1">
            <x v="64"/>
          </reference>
        </references>
      </pivotArea>
    </format>
    <format dxfId="7559">
      <pivotArea dataOnly="0" labelOnly="1" outline="0" fieldPosition="0">
        <references count="4">
          <reference field="0" count="1" selected="0">
            <x v="131"/>
          </reference>
          <reference field="3" count="1" selected="0">
            <x v="20"/>
          </reference>
          <reference field="4" count="1" selected="0">
            <x v="18"/>
          </reference>
          <reference field="5" count="1">
            <x v="60"/>
          </reference>
        </references>
      </pivotArea>
    </format>
    <format dxfId="7558">
      <pivotArea dataOnly="0" labelOnly="1" outline="0" fieldPosition="0">
        <references count="4">
          <reference field="0" count="1" selected="0">
            <x v="132"/>
          </reference>
          <reference field="3" count="1" selected="0">
            <x v="21"/>
          </reference>
          <reference field="4" count="1" selected="0">
            <x v="19"/>
          </reference>
          <reference field="5" count="1">
            <x v="55"/>
          </reference>
        </references>
      </pivotArea>
    </format>
    <format dxfId="7557">
      <pivotArea dataOnly="0" labelOnly="1" outline="0" fieldPosition="0">
        <references count="4">
          <reference field="0" count="1" selected="0">
            <x v="133"/>
          </reference>
          <reference field="3" count="1" selected="0">
            <x v="22"/>
          </reference>
          <reference field="4" count="1" selected="0">
            <x v="20"/>
          </reference>
          <reference field="5" count="1">
            <x v="62"/>
          </reference>
        </references>
      </pivotArea>
    </format>
    <format dxfId="7556">
      <pivotArea dataOnly="0" labelOnly="1" outline="0" fieldPosition="0">
        <references count="4">
          <reference field="0" count="1" selected="0">
            <x v="134"/>
          </reference>
          <reference field="3" count="1" selected="0">
            <x v="23"/>
          </reference>
          <reference field="4" count="1" selected="0">
            <x v="21"/>
          </reference>
          <reference field="5" count="1">
            <x v="54"/>
          </reference>
        </references>
      </pivotArea>
    </format>
    <format dxfId="7555">
      <pivotArea dataOnly="0" labelOnly="1" outline="0" fieldPosition="0">
        <references count="4">
          <reference field="0" count="1" selected="0">
            <x v="135"/>
          </reference>
          <reference field="3" count="1" selected="0">
            <x v="24"/>
          </reference>
          <reference field="4" count="1" selected="0">
            <x v="22"/>
          </reference>
          <reference field="5" count="1">
            <x v="34"/>
          </reference>
        </references>
      </pivotArea>
    </format>
    <format dxfId="7554">
      <pivotArea dataOnly="0" labelOnly="1" outline="0" fieldPosition="0">
        <references count="4">
          <reference field="0" count="1" selected="0">
            <x v="136"/>
          </reference>
          <reference field="3" count="1" selected="0">
            <x v="25"/>
          </reference>
          <reference field="4" count="1" selected="0">
            <x v="23"/>
          </reference>
          <reference field="5" count="1">
            <x v="32"/>
          </reference>
        </references>
      </pivotArea>
    </format>
    <format dxfId="7553">
      <pivotArea dataOnly="0" labelOnly="1" outline="0" fieldPosition="0">
        <references count="4">
          <reference field="0" count="1" selected="0">
            <x v="137"/>
          </reference>
          <reference field="3" count="1" selected="0">
            <x v="26"/>
          </reference>
          <reference field="4" count="1" selected="0">
            <x v="24"/>
          </reference>
          <reference field="5" count="1">
            <x v="33"/>
          </reference>
        </references>
      </pivotArea>
    </format>
    <format dxfId="7552">
      <pivotArea dataOnly="0" labelOnly="1" outline="0" fieldPosition="0">
        <references count="4">
          <reference field="0" count="1" selected="0">
            <x v="138"/>
          </reference>
          <reference field="3" count="1" selected="0">
            <x v="27"/>
          </reference>
          <reference field="4" count="1" selected="0">
            <x v="25"/>
          </reference>
          <reference field="5" count="1">
            <x v="32"/>
          </reference>
        </references>
      </pivotArea>
    </format>
    <format dxfId="7551">
      <pivotArea dataOnly="0" labelOnly="1" outline="0" fieldPosition="0">
        <references count="4">
          <reference field="0" count="1" selected="0">
            <x v="139"/>
          </reference>
          <reference field="3" count="1" selected="0">
            <x v="28"/>
          </reference>
          <reference field="4" count="1" selected="0">
            <x v="26"/>
          </reference>
          <reference field="5" count="1">
            <x v="33"/>
          </reference>
        </references>
      </pivotArea>
    </format>
    <format dxfId="7550">
      <pivotArea dataOnly="0" labelOnly="1" outline="0" fieldPosition="0">
        <references count="4">
          <reference field="0" count="1" selected="0">
            <x v="140"/>
          </reference>
          <reference field="3" count="1" selected="0">
            <x v="29"/>
          </reference>
          <reference field="4" count="1" selected="0">
            <x v="27"/>
          </reference>
          <reference field="5" count="1">
            <x v="31"/>
          </reference>
        </references>
      </pivotArea>
    </format>
    <format dxfId="7549">
      <pivotArea dataOnly="0" labelOnly="1" outline="0" fieldPosition="0">
        <references count="4">
          <reference field="0" count="1" selected="0">
            <x v="141"/>
          </reference>
          <reference field="3" count="1" selected="0">
            <x v="30"/>
          </reference>
          <reference field="4" count="1" selected="0">
            <x v="28"/>
          </reference>
          <reference field="5" count="1">
            <x v="50"/>
          </reference>
        </references>
      </pivotArea>
    </format>
    <format dxfId="7548">
      <pivotArea dataOnly="0" labelOnly="1" outline="0" fieldPosition="0">
        <references count="4">
          <reference field="0" count="1" selected="0">
            <x v="142"/>
          </reference>
          <reference field="3" count="1" selected="0">
            <x v="31"/>
          </reference>
          <reference field="4" count="1" selected="0">
            <x v="29"/>
          </reference>
          <reference field="5" count="1">
            <x v="48"/>
          </reference>
        </references>
      </pivotArea>
    </format>
    <format dxfId="7547">
      <pivotArea dataOnly="0" labelOnly="1" outline="0" fieldPosition="0">
        <references count="4">
          <reference field="0" count="1" selected="0">
            <x v="143"/>
          </reference>
          <reference field="3" count="1" selected="0">
            <x v="32"/>
          </reference>
          <reference field="4" count="1" selected="0">
            <x v="30"/>
          </reference>
          <reference field="5" count="1">
            <x v="37"/>
          </reference>
        </references>
      </pivotArea>
    </format>
    <format dxfId="7546">
      <pivotArea dataOnly="0" labelOnly="1" outline="0" fieldPosition="0">
        <references count="4">
          <reference field="0" count="1" selected="0">
            <x v="144"/>
          </reference>
          <reference field="3" count="1" selected="0">
            <x v="33"/>
          </reference>
          <reference field="4" count="1" selected="0">
            <x v="31"/>
          </reference>
          <reference field="5" count="1">
            <x v="47"/>
          </reference>
        </references>
      </pivotArea>
    </format>
    <format dxfId="7545">
      <pivotArea dataOnly="0" labelOnly="1" outline="0" fieldPosition="0">
        <references count="4">
          <reference field="0" count="1" selected="0">
            <x v="145"/>
          </reference>
          <reference field="3" count="1" selected="0">
            <x v="34"/>
          </reference>
          <reference field="4" count="1" selected="0">
            <x v="32"/>
          </reference>
          <reference field="5" count="1">
            <x v="39"/>
          </reference>
        </references>
      </pivotArea>
    </format>
    <format dxfId="7544">
      <pivotArea dataOnly="0" labelOnly="1" outline="0" fieldPosition="0">
        <references count="4">
          <reference field="0" count="1" selected="0">
            <x v="146"/>
          </reference>
          <reference field="3" count="1" selected="0">
            <x v="35"/>
          </reference>
          <reference field="4" count="1" selected="0">
            <x v="33"/>
          </reference>
          <reference field="5" count="1">
            <x v="42"/>
          </reference>
        </references>
      </pivotArea>
    </format>
    <format dxfId="7543">
      <pivotArea dataOnly="0" labelOnly="1" outline="0" fieldPosition="0">
        <references count="4">
          <reference field="0" count="1" selected="0">
            <x v="147"/>
          </reference>
          <reference field="3" count="1" selected="0">
            <x v="36"/>
          </reference>
          <reference field="4" count="1" selected="0">
            <x v="34"/>
          </reference>
          <reference field="5" count="1">
            <x v="41"/>
          </reference>
        </references>
      </pivotArea>
    </format>
    <format dxfId="7542">
      <pivotArea dataOnly="0" labelOnly="1" outline="0" fieldPosition="0">
        <references count="4">
          <reference field="0" count="1" selected="0">
            <x v="148"/>
          </reference>
          <reference field="3" count="1" selected="0">
            <x v="37"/>
          </reference>
          <reference field="4" count="1" selected="0">
            <x v="35"/>
          </reference>
          <reference field="5" count="1">
            <x v="45"/>
          </reference>
        </references>
      </pivotArea>
    </format>
    <format dxfId="7541">
      <pivotArea dataOnly="0" labelOnly="1" outline="0" fieldPosition="0">
        <references count="4">
          <reference field="0" count="1" selected="0">
            <x v="149"/>
          </reference>
          <reference field="3" count="1" selected="0">
            <x v="38"/>
          </reference>
          <reference field="4" count="1" selected="0">
            <x v="36"/>
          </reference>
          <reference field="5" count="1">
            <x v="49"/>
          </reference>
        </references>
      </pivotArea>
    </format>
    <format dxfId="7540">
      <pivotArea dataOnly="0" labelOnly="1" outline="0" fieldPosition="0">
        <references count="4">
          <reference field="0" count="1" selected="0">
            <x v="150"/>
          </reference>
          <reference field="3" count="1" selected="0">
            <x v="39"/>
          </reference>
          <reference field="4" count="1" selected="0">
            <x v="37"/>
          </reference>
          <reference field="5" count="1">
            <x v="36"/>
          </reference>
        </references>
      </pivotArea>
    </format>
    <format dxfId="7539">
      <pivotArea dataOnly="0" labelOnly="1" outline="0" fieldPosition="0">
        <references count="4">
          <reference field="0" count="1" selected="0">
            <x v="151"/>
          </reference>
          <reference field="3" count="1" selected="0">
            <x v="40"/>
          </reference>
          <reference field="4" count="1" selected="0">
            <x v="38"/>
          </reference>
          <reference field="5" count="1">
            <x v="44"/>
          </reference>
        </references>
      </pivotArea>
    </format>
    <format dxfId="7538">
      <pivotArea dataOnly="0" labelOnly="1" outline="0" fieldPosition="0">
        <references count="4">
          <reference field="0" count="1" selected="0">
            <x v="152"/>
          </reference>
          <reference field="3" count="1" selected="0">
            <x v="41"/>
          </reference>
          <reference field="4" count="1" selected="0">
            <x v="39"/>
          </reference>
          <reference field="5" count="1">
            <x v="40"/>
          </reference>
        </references>
      </pivotArea>
    </format>
    <format dxfId="7537">
      <pivotArea dataOnly="0" labelOnly="1" outline="0" fieldPosition="0">
        <references count="4">
          <reference field="0" count="1" selected="0">
            <x v="153"/>
          </reference>
          <reference field="3" count="1" selected="0">
            <x v="42"/>
          </reference>
          <reference field="4" count="1" selected="0">
            <x v="40"/>
          </reference>
          <reference field="5" count="1">
            <x v="46"/>
          </reference>
        </references>
      </pivotArea>
    </format>
    <format dxfId="7536">
      <pivotArea dataOnly="0" labelOnly="1" outline="0" fieldPosition="0">
        <references count="4">
          <reference field="0" count="1" selected="0">
            <x v="154"/>
          </reference>
          <reference field="3" count="1" selected="0">
            <x v="43"/>
          </reference>
          <reference field="4" count="1" selected="0">
            <x v="41"/>
          </reference>
          <reference field="5" count="1">
            <x v="38"/>
          </reference>
        </references>
      </pivotArea>
    </format>
    <format dxfId="7535">
      <pivotArea dataOnly="0" labelOnly="1" outline="0" fieldPosition="0">
        <references count="4">
          <reference field="0" count="1" selected="0">
            <x v="155"/>
          </reference>
          <reference field="3" count="1" selected="0">
            <x v="44"/>
          </reference>
          <reference field="4" count="1" selected="0">
            <x v="42"/>
          </reference>
          <reference field="5" count="1">
            <x v="35"/>
          </reference>
        </references>
      </pivotArea>
    </format>
    <format dxfId="7534">
      <pivotArea dataOnly="0" labelOnly="1" outline="0" fieldPosition="0">
        <references count="4">
          <reference field="0" count="1" selected="0">
            <x v="156"/>
          </reference>
          <reference field="3" count="1" selected="0">
            <x v="45"/>
          </reference>
          <reference field="4" count="1" selected="0">
            <x v="43"/>
          </reference>
          <reference field="5" count="1">
            <x v="43"/>
          </reference>
        </references>
      </pivotArea>
    </format>
    <format dxfId="7533">
      <pivotArea dataOnly="0" labelOnly="1" outline="0" fieldPosition="0">
        <references count="4">
          <reference field="0" count="1" selected="0">
            <x v="157"/>
          </reference>
          <reference field="3" count="1" selected="0">
            <x v="46"/>
          </reference>
          <reference field="4" count="1" selected="0">
            <x v="44"/>
          </reference>
          <reference field="5" count="1">
            <x v="369"/>
          </reference>
        </references>
      </pivotArea>
    </format>
    <format dxfId="7532">
      <pivotArea dataOnly="0" labelOnly="1" outline="0" fieldPosition="0">
        <references count="4">
          <reference field="0" count="1" selected="0">
            <x v="158"/>
          </reference>
          <reference field="3" count="1" selected="0">
            <x v="47"/>
          </reference>
          <reference field="4" count="1" selected="0">
            <x v="45"/>
          </reference>
          <reference field="5" count="1">
            <x v="366"/>
          </reference>
        </references>
      </pivotArea>
    </format>
    <format dxfId="7531">
      <pivotArea dataOnly="0" labelOnly="1" outline="0" fieldPosition="0">
        <references count="4">
          <reference field="0" count="1" selected="0">
            <x v="159"/>
          </reference>
          <reference field="3" count="1" selected="0">
            <x v="48"/>
          </reference>
          <reference field="4" count="1" selected="0">
            <x v="46"/>
          </reference>
          <reference field="5" count="1">
            <x v="367"/>
          </reference>
        </references>
      </pivotArea>
    </format>
    <format dxfId="7530">
      <pivotArea dataOnly="0" labelOnly="1" outline="0" fieldPosition="0">
        <references count="4">
          <reference field="0" count="1" selected="0">
            <x v="160"/>
          </reference>
          <reference field="3" count="1" selected="0">
            <x v="49"/>
          </reference>
          <reference field="4" count="1" selected="0">
            <x v="47"/>
          </reference>
          <reference field="5" count="1">
            <x v="370"/>
          </reference>
        </references>
      </pivotArea>
    </format>
    <format dxfId="7529">
      <pivotArea dataOnly="0" labelOnly="1" outline="0" fieldPosition="0">
        <references count="4">
          <reference field="0" count="1" selected="0">
            <x v="161"/>
          </reference>
          <reference field="3" count="1" selected="0">
            <x v="50"/>
          </reference>
          <reference field="4" count="1" selected="0">
            <x v="48"/>
          </reference>
          <reference field="5" count="1">
            <x v="368"/>
          </reference>
        </references>
      </pivotArea>
    </format>
    <format dxfId="7528">
      <pivotArea dataOnly="0" labelOnly="1" outline="0" fieldPosition="0">
        <references count="4">
          <reference field="0" count="1" selected="0">
            <x v="162"/>
          </reference>
          <reference field="3" count="1" selected="0">
            <x v="51"/>
          </reference>
          <reference field="4" count="1" selected="0">
            <x v="49"/>
          </reference>
          <reference field="5" count="1">
            <x v="374"/>
          </reference>
        </references>
      </pivotArea>
    </format>
    <format dxfId="7527">
      <pivotArea dataOnly="0" labelOnly="1" outline="0" fieldPosition="0">
        <references count="4">
          <reference field="0" count="1" selected="0">
            <x v="163"/>
          </reference>
          <reference field="3" count="1" selected="0">
            <x v="52"/>
          </reference>
          <reference field="4" count="1" selected="0">
            <x v="50"/>
          </reference>
          <reference field="5" count="1">
            <x v="375"/>
          </reference>
        </references>
      </pivotArea>
    </format>
    <format dxfId="7526">
      <pivotArea dataOnly="0" labelOnly="1" outline="0" fieldPosition="0">
        <references count="4">
          <reference field="0" count="1" selected="0">
            <x v="164"/>
          </reference>
          <reference field="3" count="1" selected="0">
            <x v="53"/>
          </reference>
          <reference field="4" count="1" selected="0">
            <x v="51"/>
          </reference>
          <reference field="5" count="1">
            <x v="372"/>
          </reference>
        </references>
      </pivotArea>
    </format>
    <format dxfId="7525">
      <pivotArea dataOnly="0" labelOnly="1" outline="0" fieldPosition="0">
        <references count="4">
          <reference field="0" count="1" selected="0">
            <x v="165"/>
          </reference>
          <reference field="3" count="1" selected="0">
            <x v="54"/>
          </reference>
          <reference field="4" count="1" selected="0">
            <x v="52"/>
          </reference>
          <reference field="5" count="1">
            <x v="371"/>
          </reference>
        </references>
      </pivotArea>
    </format>
    <format dxfId="7524">
      <pivotArea dataOnly="0" labelOnly="1" outline="0" fieldPosition="0">
        <references count="4">
          <reference field="0" count="1" selected="0">
            <x v="166"/>
          </reference>
          <reference field="3" count="1" selected="0">
            <x v="55"/>
          </reference>
          <reference field="4" count="1" selected="0">
            <x v="53"/>
          </reference>
          <reference field="5" count="1">
            <x v="373"/>
          </reference>
        </references>
      </pivotArea>
    </format>
    <format dxfId="7523">
      <pivotArea dataOnly="0" labelOnly="1" outline="0" fieldPosition="0">
        <references count="4">
          <reference field="0" count="1" selected="0">
            <x v="167"/>
          </reference>
          <reference field="3" count="1" selected="0">
            <x v="56"/>
          </reference>
          <reference field="4" count="1" selected="0">
            <x v="54"/>
          </reference>
          <reference field="5" count="1">
            <x v="29"/>
          </reference>
        </references>
      </pivotArea>
    </format>
    <format dxfId="7522">
      <pivotArea dataOnly="0" labelOnly="1" outline="0" fieldPosition="0">
        <references count="4">
          <reference field="0" count="1" selected="0">
            <x v="168"/>
          </reference>
          <reference field="3" count="1" selected="0">
            <x v="57"/>
          </reference>
          <reference field="4" count="1" selected="0">
            <x v="55"/>
          </reference>
          <reference field="5" count="1">
            <x v="30"/>
          </reference>
        </references>
      </pivotArea>
    </format>
    <format dxfId="7521">
      <pivotArea dataOnly="0" labelOnly="1" outline="0" fieldPosition="0">
        <references count="4">
          <reference field="0" count="1" selected="0">
            <x v="340"/>
          </reference>
          <reference field="3" count="1" selected="0">
            <x v="58"/>
          </reference>
          <reference field="4" count="1" selected="0">
            <x v="56"/>
          </reference>
          <reference field="5" count="1">
            <x v="127"/>
          </reference>
        </references>
      </pivotArea>
    </format>
    <format dxfId="7520">
      <pivotArea dataOnly="0" labelOnly="1" outline="0" fieldPosition="0">
        <references count="4">
          <reference field="0" count="1" selected="0">
            <x v="341"/>
          </reference>
          <reference field="3" count="1" selected="0">
            <x v="59"/>
          </reference>
          <reference field="4" count="1" selected="0">
            <x v="56"/>
          </reference>
          <reference field="5" count="1">
            <x v="129"/>
          </reference>
        </references>
      </pivotArea>
    </format>
    <format dxfId="7519">
      <pivotArea dataOnly="0" labelOnly="1" outline="0" fieldPosition="0">
        <references count="4">
          <reference field="0" count="1" selected="0">
            <x v="342"/>
          </reference>
          <reference field="3" count="1" selected="0">
            <x v="60"/>
          </reference>
          <reference field="4" count="1" selected="0">
            <x v="56"/>
          </reference>
          <reference field="5" count="1">
            <x v="128"/>
          </reference>
        </references>
      </pivotArea>
    </format>
    <format dxfId="7518">
      <pivotArea dataOnly="0" labelOnly="1" outline="0" fieldPosition="0">
        <references count="4">
          <reference field="0" count="1" selected="0">
            <x v="198"/>
          </reference>
          <reference field="3" count="1" selected="0">
            <x v="62"/>
          </reference>
          <reference field="4" count="1" selected="0">
            <x v="57"/>
          </reference>
          <reference field="5" count="1">
            <x v="389"/>
          </reference>
        </references>
      </pivotArea>
    </format>
    <format dxfId="7517">
      <pivotArea dataOnly="0" labelOnly="1" outline="0" fieldPosition="0">
        <references count="4">
          <reference field="0" count="1" selected="0">
            <x v="199"/>
          </reference>
          <reference field="3" count="1" selected="0">
            <x v="63"/>
          </reference>
          <reference field="4" count="1" selected="0">
            <x v="58"/>
          </reference>
          <reference field="5" count="1">
            <x v="390"/>
          </reference>
        </references>
      </pivotArea>
    </format>
    <format dxfId="7516">
      <pivotArea dataOnly="0" labelOnly="1" outline="0" fieldPosition="0">
        <references count="4">
          <reference field="0" count="1" selected="0">
            <x v="200"/>
          </reference>
          <reference field="3" count="1" selected="0">
            <x v="64"/>
          </reference>
          <reference field="4" count="1" selected="0">
            <x v="59"/>
          </reference>
          <reference field="5" count="1">
            <x v="388"/>
          </reference>
        </references>
      </pivotArea>
    </format>
    <format dxfId="7515">
      <pivotArea dataOnly="0" labelOnly="1" outline="0" fieldPosition="0">
        <references count="4">
          <reference field="0" count="1" selected="0">
            <x v="201"/>
          </reference>
          <reference field="3" count="1" selected="0">
            <x v="65"/>
          </reference>
          <reference field="4" count="1" selected="0">
            <x v="60"/>
          </reference>
          <reference field="5" count="1">
            <x v="385"/>
          </reference>
        </references>
      </pivotArea>
    </format>
    <format dxfId="7514">
      <pivotArea dataOnly="0" labelOnly="1" outline="0" fieldPosition="0">
        <references count="4">
          <reference field="0" count="1" selected="0">
            <x v="202"/>
          </reference>
          <reference field="3" count="1" selected="0">
            <x v="66"/>
          </reference>
          <reference field="4" count="1" selected="0">
            <x v="61"/>
          </reference>
          <reference field="5" count="1">
            <x v="386"/>
          </reference>
        </references>
      </pivotArea>
    </format>
    <format dxfId="7513">
      <pivotArea dataOnly="0" labelOnly="1" outline="0" fieldPosition="0">
        <references count="4">
          <reference field="0" count="1" selected="0">
            <x v="203"/>
          </reference>
          <reference field="3" count="1" selected="0">
            <x v="67"/>
          </reference>
          <reference field="4" count="1" selected="0">
            <x v="62"/>
          </reference>
          <reference field="5" count="1">
            <x v="387"/>
          </reference>
        </references>
      </pivotArea>
    </format>
    <format dxfId="7512">
      <pivotArea dataOnly="0" labelOnly="1" outline="0" fieldPosition="0">
        <references count="4">
          <reference field="0" count="1" selected="0">
            <x v="204"/>
          </reference>
          <reference field="3" count="1" selected="0">
            <x v="68"/>
          </reference>
          <reference field="4" count="1" selected="0">
            <x v="63"/>
          </reference>
          <reference field="5" count="1">
            <x v="52"/>
          </reference>
        </references>
      </pivotArea>
    </format>
    <format dxfId="7511">
      <pivotArea dataOnly="0" labelOnly="1" outline="0" fieldPosition="0">
        <references count="4">
          <reference field="0" count="1" selected="0">
            <x v="205"/>
          </reference>
          <reference field="3" count="1" selected="0">
            <x v="69"/>
          </reference>
          <reference field="4" count="1" selected="0">
            <x v="64"/>
          </reference>
          <reference field="5" count="1">
            <x v="51"/>
          </reference>
        </references>
      </pivotArea>
    </format>
    <format dxfId="7510">
      <pivotArea dataOnly="0" labelOnly="1" outline="0" fieldPosition="0">
        <references count="4">
          <reference field="0" count="1" selected="0">
            <x v="206"/>
          </reference>
          <reference field="3" count="1" selected="0">
            <x v="70"/>
          </reference>
          <reference field="4" count="1" selected="0">
            <x v="65"/>
          </reference>
          <reference field="5" count="1">
            <x v="53"/>
          </reference>
        </references>
      </pivotArea>
    </format>
    <format dxfId="7509">
      <pivotArea dataOnly="0" labelOnly="1" outline="0" fieldPosition="0">
        <references count="4">
          <reference field="0" count="1" selected="0">
            <x v="208"/>
          </reference>
          <reference field="3" count="1" selected="0">
            <x v="71"/>
          </reference>
          <reference field="4" count="1" selected="0">
            <x v="66"/>
          </reference>
          <reference field="5" count="1">
            <x v="21"/>
          </reference>
        </references>
      </pivotArea>
    </format>
    <format dxfId="7508">
      <pivotArea dataOnly="0" labelOnly="1" outline="0" fieldPosition="0">
        <references count="4">
          <reference field="0" count="1" selected="0">
            <x v="209"/>
          </reference>
          <reference field="3" count="1" selected="0">
            <x v="72"/>
          </reference>
          <reference field="4" count="1" selected="0">
            <x v="67"/>
          </reference>
          <reference field="5" count="1">
            <x v="23"/>
          </reference>
        </references>
      </pivotArea>
    </format>
    <format dxfId="7507">
      <pivotArea dataOnly="0" labelOnly="1" outline="0" fieldPosition="0">
        <references count="4">
          <reference field="0" count="1" selected="0">
            <x v="210"/>
          </reference>
          <reference field="3" count="1" selected="0">
            <x v="73"/>
          </reference>
          <reference field="4" count="1" selected="0">
            <x v="68"/>
          </reference>
          <reference field="5" count="1">
            <x v="18"/>
          </reference>
        </references>
      </pivotArea>
    </format>
    <format dxfId="7506">
      <pivotArea dataOnly="0" labelOnly="1" outline="0" fieldPosition="0">
        <references count="4">
          <reference field="0" count="1" selected="0">
            <x v="211"/>
          </reference>
          <reference field="3" count="1" selected="0">
            <x v="74"/>
          </reference>
          <reference field="4" count="1" selected="0">
            <x v="69"/>
          </reference>
          <reference field="5" count="1">
            <x v="19"/>
          </reference>
        </references>
      </pivotArea>
    </format>
    <format dxfId="7505">
      <pivotArea dataOnly="0" labelOnly="1" outline="0" fieldPosition="0">
        <references count="4">
          <reference field="0" count="1" selected="0">
            <x v="212"/>
          </reference>
          <reference field="3" count="1" selected="0">
            <x v="75"/>
          </reference>
          <reference field="4" count="1" selected="0">
            <x v="70"/>
          </reference>
          <reference field="5" count="1">
            <x v="20"/>
          </reference>
        </references>
      </pivotArea>
    </format>
    <format dxfId="7504">
      <pivotArea dataOnly="0" labelOnly="1" outline="0" fieldPosition="0">
        <references count="4">
          <reference field="0" count="1" selected="0">
            <x v="213"/>
          </reference>
          <reference field="3" count="1" selected="0">
            <x v="76"/>
          </reference>
          <reference field="4" count="1" selected="0">
            <x v="71"/>
          </reference>
          <reference field="5" count="1">
            <x v="22"/>
          </reference>
        </references>
      </pivotArea>
    </format>
    <format dxfId="7503">
      <pivotArea dataOnly="0" labelOnly="1" outline="0" fieldPosition="0">
        <references count="4">
          <reference field="0" count="1" selected="0">
            <x v="214"/>
          </reference>
          <reference field="3" count="1" selected="0">
            <x v="77"/>
          </reference>
          <reference field="4" count="1" selected="0">
            <x v="72"/>
          </reference>
          <reference field="5" count="1">
            <x v="24"/>
          </reference>
        </references>
      </pivotArea>
    </format>
    <format dxfId="7502">
      <pivotArea dataOnly="0" labelOnly="1" outline="0" fieldPosition="0">
        <references count="4">
          <reference field="0" count="1" selected="0">
            <x v="215"/>
          </reference>
          <reference field="3" count="1" selected="0">
            <x v="78"/>
          </reference>
          <reference field="4" count="1" selected="0">
            <x v="73"/>
          </reference>
          <reference field="5" count="1">
            <x v="17"/>
          </reference>
        </references>
      </pivotArea>
    </format>
    <format dxfId="7501">
      <pivotArea dataOnly="0" labelOnly="1" outline="0" fieldPosition="0">
        <references count="4">
          <reference field="0" count="1" selected="0">
            <x v="216"/>
          </reference>
          <reference field="3" count="1" selected="0">
            <x v="79"/>
          </reference>
          <reference field="4" count="1" selected="0">
            <x v="74"/>
          </reference>
          <reference field="5" count="1">
            <x v="16"/>
          </reference>
        </references>
      </pivotArea>
    </format>
    <format dxfId="7500">
      <pivotArea dataOnly="0" labelOnly="1" outline="0" fieldPosition="0">
        <references count="4">
          <reference field="0" count="1" selected="0">
            <x v="217"/>
          </reference>
          <reference field="3" count="1" selected="0">
            <x v="80"/>
          </reference>
          <reference field="4" count="1" selected="0">
            <x v="75"/>
          </reference>
          <reference field="5" count="1">
            <x v="25"/>
          </reference>
        </references>
      </pivotArea>
    </format>
    <format dxfId="7499">
      <pivotArea dataOnly="0" labelOnly="1" outline="0" fieldPosition="0">
        <references count="4">
          <reference field="0" count="1" selected="0">
            <x v="218"/>
          </reference>
          <reference field="3" count="1" selected="0">
            <x v="81"/>
          </reference>
          <reference field="4" count="1" selected="0">
            <x v="76"/>
          </reference>
          <reference field="5" count="1">
            <x v="277"/>
          </reference>
        </references>
      </pivotArea>
    </format>
    <format dxfId="7498">
      <pivotArea dataOnly="0" labelOnly="1" outline="0" fieldPosition="0">
        <references count="4">
          <reference field="0" count="1" selected="0">
            <x v="219"/>
          </reference>
          <reference field="3" count="1" selected="0">
            <x v="82"/>
          </reference>
          <reference field="4" count="1" selected="0">
            <x v="77"/>
          </reference>
          <reference field="5" count="1">
            <x v="278"/>
          </reference>
        </references>
      </pivotArea>
    </format>
    <format dxfId="7497">
      <pivotArea dataOnly="0" labelOnly="1" outline="0" fieldPosition="0">
        <references count="4">
          <reference field="0" count="1" selected="0">
            <x v="220"/>
          </reference>
          <reference field="3" count="1" selected="0">
            <x v="83"/>
          </reference>
          <reference field="4" count="1" selected="0">
            <x v="78"/>
          </reference>
          <reference field="5" count="1">
            <x v="276"/>
          </reference>
        </references>
      </pivotArea>
    </format>
    <format dxfId="7496">
      <pivotArea dataOnly="0" labelOnly="1" outline="0" fieldPosition="0">
        <references count="4">
          <reference field="0" count="1" selected="0">
            <x v="221"/>
          </reference>
          <reference field="3" count="1" selected="0">
            <x v="84"/>
          </reference>
          <reference field="4" count="1" selected="0">
            <x v="79"/>
          </reference>
          <reference field="5" count="1">
            <x v="275"/>
          </reference>
        </references>
      </pivotArea>
    </format>
    <format dxfId="7495">
      <pivotArea dataOnly="0" labelOnly="1" outline="0" fieldPosition="0">
        <references count="4">
          <reference field="0" count="1" selected="0">
            <x v="222"/>
          </reference>
          <reference field="3" count="1" selected="0">
            <x v="85"/>
          </reference>
          <reference field="4" count="1" selected="0">
            <x v="80"/>
          </reference>
          <reference field="5" count="1">
            <x v="134"/>
          </reference>
        </references>
      </pivotArea>
    </format>
    <format dxfId="7494">
      <pivotArea dataOnly="0" labelOnly="1" outline="0" fieldPosition="0">
        <references count="4">
          <reference field="0" count="1" selected="0">
            <x v="262"/>
          </reference>
          <reference field="3" count="1" selected="0">
            <x v="86"/>
          </reference>
          <reference field="4" count="1" selected="0">
            <x v="81"/>
          </reference>
          <reference field="5" count="1">
            <x v="234"/>
          </reference>
        </references>
      </pivotArea>
    </format>
    <format dxfId="7493">
      <pivotArea dataOnly="0" labelOnly="1" outline="0" fieldPosition="0">
        <references count="4">
          <reference field="0" count="1" selected="0">
            <x v="263"/>
          </reference>
          <reference field="3" count="1" selected="0">
            <x v="87"/>
          </reference>
          <reference field="4" count="1" selected="0">
            <x v="82"/>
          </reference>
          <reference field="5" count="1">
            <x v="235"/>
          </reference>
        </references>
      </pivotArea>
    </format>
    <format dxfId="7492">
      <pivotArea dataOnly="0" labelOnly="1" outline="0" fieldPosition="0">
        <references count="4">
          <reference field="0" count="1" selected="0">
            <x v="264"/>
          </reference>
          <reference field="3" count="1" selected="0">
            <x v="88"/>
          </reference>
          <reference field="4" count="1" selected="0">
            <x v="83"/>
          </reference>
          <reference field="5" count="1">
            <x v="233"/>
          </reference>
        </references>
      </pivotArea>
    </format>
    <format dxfId="7491">
      <pivotArea dataOnly="0" labelOnly="1" outline="0" fieldPosition="0">
        <references count="4">
          <reference field="0" count="1" selected="0">
            <x v="265"/>
          </reference>
          <reference field="3" count="1" selected="0">
            <x v="89"/>
          </reference>
          <reference field="4" count="1" selected="0">
            <x v="84"/>
          </reference>
          <reference field="5" count="1">
            <x v="232"/>
          </reference>
        </references>
      </pivotArea>
    </format>
    <format dxfId="7490">
      <pivotArea dataOnly="0" labelOnly="1" outline="0" fieldPosition="0">
        <references count="4">
          <reference field="0" count="1" selected="0">
            <x v="266"/>
          </reference>
          <reference field="3" count="1" selected="0">
            <x v="90"/>
          </reference>
          <reference field="4" count="1" selected="0">
            <x v="85"/>
          </reference>
          <reference field="5" count="1">
            <x v="229"/>
          </reference>
        </references>
      </pivotArea>
    </format>
    <format dxfId="7489">
      <pivotArea dataOnly="0" labelOnly="1" outline="0" fieldPosition="0">
        <references count="4">
          <reference field="0" count="1" selected="0">
            <x v="267"/>
          </reference>
          <reference field="3" count="1" selected="0">
            <x v="91"/>
          </reference>
          <reference field="4" count="1" selected="0">
            <x v="86"/>
          </reference>
          <reference field="5" count="1">
            <x v="230"/>
          </reference>
        </references>
      </pivotArea>
    </format>
    <format dxfId="7488">
      <pivotArea dataOnly="0" labelOnly="1" outline="0" fieldPosition="0">
        <references count="4">
          <reference field="0" count="1" selected="0">
            <x v="268"/>
          </reference>
          <reference field="3" count="1" selected="0">
            <x v="92"/>
          </reference>
          <reference field="4" count="1" selected="0">
            <x v="87"/>
          </reference>
          <reference field="5" count="1">
            <x v="231"/>
          </reference>
        </references>
      </pivotArea>
    </format>
    <format dxfId="7487">
      <pivotArea dataOnly="0" labelOnly="1" outline="0" fieldPosition="0">
        <references count="4">
          <reference field="0" count="1" selected="0">
            <x v="20"/>
          </reference>
          <reference field="3" count="1" selected="0">
            <x v="93"/>
          </reference>
          <reference field="4" count="1" selected="0">
            <x v="88"/>
          </reference>
          <reference field="5" count="1">
            <x v="349"/>
          </reference>
        </references>
      </pivotArea>
    </format>
    <format dxfId="7486">
      <pivotArea dataOnly="0" labelOnly="1" outline="0" fieldPosition="0">
        <references count="4">
          <reference field="0" count="1" selected="0">
            <x v="21"/>
          </reference>
          <reference field="3" count="1" selected="0">
            <x v="94"/>
          </reference>
          <reference field="4" count="1" selected="0">
            <x v="89"/>
          </reference>
          <reference field="5" count="1">
            <x v="365"/>
          </reference>
        </references>
      </pivotArea>
    </format>
    <format dxfId="7485">
      <pivotArea dataOnly="0" labelOnly="1" outline="0" fieldPosition="0">
        <references count="4">
          <reference field="0" count="1" selected="0">
            <x v="22"/>
          </reference>
          <reference field="3" count="1" selected="0">
            <x v="95"/>
          </reference>
          <reference field="4" count="1" selected="0">
            <x v="90"/>
          </reference>
          <reference field="5" count="1">
            <x v="345"/>
          </reference>
        </references>
      </pivotArea>
    </format>
    <format dxfId="7484">
      <pivotArea dataOnly="0" labelOnly="1" outline="0" fieldPosition="0">
        <references count="4">
          <reference field="0" count="1" selected="0">
            <x v="23"/>
          </reference>
          <reference field="3" count="1" selected="0">
            <x v="96"/>
          </reference>
          <reference field="4" count="1" selected="0">
            <x v="91"/>
          </reference>
          <reference field="5" count="1">
            <x v="338"/>
          </reference>
        </references>
      </pivotArea>
    </format>
    <format dxfId="7483">
      <pivotArea dataOnly="0" labelOnly="1" outline="0" fieldPosition="0">
        <references count="4">
          <reference field="0" count="1" selected="0">
            <x v="24"/>
          </reference>
          <reference field="3" count="1" selected="0">
            <x v="97"/>
          </reference>
          <reference field="4" count="1" selected="0">
            <x v="92"/>
          </reference>
          <reference field="5" count="1">
            <x v="340"/>
          </reference>
        </references>
      </pivotArea>
    </format>
    <format dxfId="7482">
      <pivotArea dataOnly="0" labelOnly="1" outline="0" fieldPosition="0">
        <references count="4">
          <reference field="0" count="1" selected="0">
            <x v="25"/>
          </reference>
          <reference field="3" count="1" selected="0">
            <x v="98"/>
          </reference>
          <reference field="4" count="1" selected="0">
            <x v="93"/>
          </reference>
          <reference field="5" count="1">
            <x v="344"/>
          </reference>
        </references>
      </pivotArea>
    </format>
    <format dxfId="7481">
      <pivotArea dataOnly="0" labelOnly="1" outline="0" fieldPosition="0">
        <references count="4">
          <reference field="0" count="1" selected="0">
            <x v="26"/>
          </reference>
          <reference field="3" count="1" selected="0">
            <x v="99"/>
          </reference>
          <reference field="4" count="1" selected="0">
            <x v="94"/>
          </reference>
          <reference field="5" count="1">
            <x v="348"/>
          </reference>
        </references>
      </pivotArea>
    </format>
    <format dxfId="7480">
      <pivotArea dataOnly="0" labelOnly="1" outline="0" fieldPosition="0">
        <references count="4">
          <reference field="0" count="1" selected="0">
            <x v="27"/>
          </reference>
          <reference field="3" count="1" selected="0">
            <x v="100"/>
          </reference>
          <reference field="4" count="1" selected="0">
            <x v="95"/>
          </reference>
          <reference field="5" count="1">
            <x v="364"/>
          </reference>
        </references>
      </pivotArea>
    </format>
    <format dxfId="7479">
      <pivotArea dataOnly="0" labelOnly="1" outline="0" fieldPosition="0">
        <references count="4">
          <reference field="0" count="1" selected="0">
            <x v="28"/>
          </reference>
          <reference field="3" count="1" selected="0">
            <x v="101"/>
          </reference>
          <reference field="4" count="1" selected="0">
            <x v="96"/>
          </reference>
          <reference field="5" count="1">
            <x v="347"/>
          </reference>
        </references>
      </pivotArea>
    </format>
    <format dxfId="7478">
      <pivotArea dataOnly="0" labelOnly="1" outline="0" fieldPosition="0">
        <references count="4">
          <reference field="0" count="1" selected="0">
            <x v="29"/>
          </reference>
          <reference field="3" count="1" selected="0">
            <x v="102"/>
          </reference>
          <reference field="4" count="1" selected="0">
            <x v="97"/>
          </reference>
          <reference field="5" count="1">
            <x v="363"/>
          </reference>
        </references>
      </pivotArea>
    </format>
    <format dxfId="7477">
      <pivotArea dataOnly="0" labelOnly="1" outline="0" fieldPosition="0">
        <references count="4">
          <reference field="0" count="1" selected="0">
            <x v="30"/>
          </reference>
          <reference field="3" count="1" selected="0">
            <x v="103"/>
          </reference>
          <reference field="4" count="1" selected="0">
            <x v="98"/>
          </reference>
          <reference field="5" count="1">
            <x v="339"/>
          </reference>
        </references>
      </pivotArea>
    </format>
    <format dxfId="7476">
      <pivotArea dataOnly="0" labelOnly="1" outline="0" fieldPosition="0">
        <references count="4">
          <reference field="0" count="1" selected="0">
            <x v="31"/>
          </reference>
          <reference field="3" count="1" selected="0">
            <x v="104"/>
          </reference>
          <reference field="4" count="1" selected="0">
            <x v="99"/>
          </reference>
          <reference field="5" count="1">
            <x v="342"/>
          </reference>
        </references>
      </pivotArea>
    </format>
    <format dxfId="7475">
      <pivotArea dataOnly="0" labelOnly="1" outline="0" fieldPosition="0">
        <references count="4">
          <reference field="0" count="1" selected="0">
            <x v="32"/>
          </reference>
          <reference field="3" count="1" selected="0">
            <x v="105"/>
          </reference>
          <reference field="4" count="1" selected="0">
            <x v="100"/>
          </reference>
          <reference field="5" count="1">
            <x v="350"/>
          </reference>
        </references>
      </pivotArea>
    </format>
    <format dxfId="7474">
      <pivotArea dataOnly="0" labelOnly="1" outline="0" fieldPosition="0">
        <references count="4">
          <reference field="0" count="1" selected="0">
            <x v="33"/>
          </reference>
          <reference field="3" count="1" selected="0">
            <x v="106"/>
          </reference>
          <reference field="4" count="1" selected="0">
            <x v="101"/>
          </reference>
          <reference field="5" count="1">
            <x v="351"/>
          </reference>
        </references>
      </pivotArea>
    </format>
    <format dxfId="7473">
      <pivotArea dataOnly="0" labelOnly="1" outline="0" fieldPosition="0">
        <references count="4">
          <reference field="0" count="1" selected="0">
            <x v="34"/>
          </reference>
          <reference field="3" count="1" selected="0">
            <x v="107"/>
          </reference>
          <reference field="4" count="1" selected="0">
            <x v="102"/>
          </reference>
          <reference field="5" count="1">
            <x v="341"/>
          </reference>
        </references>
      </pivotArea>
    </format>
    <format dxfId="7472">
      <pivotArea dataOnly="0" labelOnly="1" outline="0" fieldPosition="0">
        <references count="4">
          <reference field="0" count="1" selected="0">
            <x v="35"/>
          </reference>
          <reference field="3" count="1" selected="0">
            <x v="108"/>
          </reference>
          <reference field="4" count="1" selected="0">
            <x v="103"/>
          </reference>
          <reference field="5" count="1">
            <x v="361"/>
          </reference>
        </references>
      </pivotArea>
    </format>
    <format dxfId="7471">
      <pivotArea dataOnly="0" labelOnly="1" outline="0" fieldPosition="0">
        <references count="4">
          <reference field="0" count="1" selected="0">
            <x v="36"/>
          </reference>
          <reference field="3" count="1" selected="0">
            <x v="109"/>
          </reference>
          <reference field="4" count="1" selected="0">
            <x v="104"/>
          </reference>
          <reference field="5" count="1">
            <x v="356"/>
          </reference>
        </references>
      </pivotArea>
    </format>
    <format dxfId="7470">
      <pivotArea dataOnly="0" labelOnly="1" outline="0" fieldPosition="0">
        <references count="4">
          <reference field="0" count="1" selected="0">
            <x v="37"/>
          </reference>
          <reference field="3" count="1" selected="0">
            <x v="110"/>
          </reference>
          <reference field="4" count="1" selected="0">
            <x v="105"/>
          </reference>
          <reference field="5" count="1">
            <x v="355"/>
          </reference>
        </references>
      </pivotArea>
    </format>
    <format dxfId="7469">
      <pivotArea dataOnly="0" labelOnly="1" outline="0" fieldPosition="0">
        <references count="4">
          <reference field="0" count="1" selected="0">
            <x v="38"/>
          </reference>
          <reference field="3" count="1" selected="0">
            <x v="111"/>
          </reference>
          <reference field="4" count="1" selected="0">
            <x v="106"/>
          </reference>
          <reference field="5" count="1">
            <x v="360"/>
          </reference>
        </references>
      </pivotArea>
    </format>
    <format dxfId="7468">
      <pivotArea dataOnly="0" labelOnly="1" outline="0" fieldPosition="0">
        <references count="4">
          <reference field="0" count="1" selected="0">
            <x v="39"/>
          </reference>
          <reference field="3" count="1" selected="0">
            <x v="112"/>
          </reference>
          <reference field="4" count="1" selected="0">
            <x v="107"/>
          </reference>
          <reference field="5" count="1">
            <x v="359"/>
          </reference>
        </references>
      </pivotArea>
    </format>
    <format dxfId="7467">
      <pivotArea dataOnly="0" labelOnly="1" outline="0" fieldPosition="0">
        <references count="4">
          <reference field="0" count="1" selected="0">
            <x v="40"/>
          </reference>
          <reference field="3" count="1" selected="0">
            <x v="113"/>
          </reference>
          <reference field="4" count="1" selected="0">
            <x v="108"/>
          </reference>
          <reference field="5" count="1">
            <x v="354"/>
          </reference>
        </references>
      </pivotArea>
    </format>
    <format dxfId="7466">
      <pivotArea dataOnly="0" labelOnly="1" outline="0" fieldPosition="0">
        <references count="4">
          <reference field="0" count="1" selected="0">
            <x v="41"/>
          </reference>
          <reference field="3" count="1" selected="0">
            <x v="114"/>
          </reference>
          <reference field="4" count="1" selected="0">
            <x v="109"/>
          </reference>
          <reference field="5" count="1">
            <x v="353"/>
          </reference>
        </references>
      </pivotArea>
    </format>
    <format dxfId="7465">
      <pivotArea dataOnly="0" labelOnly="1" outline="0" fieldPosition="0">
        <references count="4">
          <reference field="0" count="1" selected="0">
            <x v="42"/>
          </reference>
          <reference field="3" count="1" selected="0">
            <x v="115"/>
          </reference>
          <reference field="4" count="1" selected="0">
            <x v="110"/>
          </reference>
          <reference field="5" count="1">
            <x v="358"/>
          </reference>
        </references>
      </pivotArea>
    </format>
    <format dxfId="7464">
      <pivotArea dataOnly="0" labelOnly="1" outline="0" fieldPosition="0">
        <references count="4">
          <reference field="0" count="1" selected="0">
            <x v="43"/>
          </reference>
          <reference field="3" count="1" selected="0">
            <x v="116"/>
          </reference>
          <reference field="4" count="1" selected="0">
            <x v="111"/>
          </reference>
          <reference field="5" count="1">
            <x v="357"/>
          </reference>
        </references>
      </pivotArea>
    </format>
    <format dxfId="7463">
      <pivotArea dataOnly="0" labelOnly="1" outline="0" fieldPosition="0">
        <references count="4">
          <reference field="0" count="1" selected="0">
            <x v="44"/>
          </reference>
          <reference field="3" count="1" selected="0">
            <x v="117"/>
          </reference>
          <reference field="4" count="1" selected="0">
            <x v="112"/>
          </reference>
          <reference field="5" count="1">
            <x v="346"/>
          </reference>
        </references>
      </pivotArea>
    </format>
    <format dxfId="7462">
      <pivotArea dataOnly="0" labelOnly="1" outline="0" fieldPosition="0">
        <references count="4">
          <reference field="0" count="1" selected="0">
            <x v="45"/>
          </reference>
          <reference field="3" count="1" selected="0">
            <x v="118"/>
          </reference>
          <reference field="4" count="1" selected="0">
            <x v="113"/>
          </reference>
          <reference field="5" count="1">
            <x v="352"/>
          </reference>
        </references>
      </pivotArea>
    </format>
    <format dxfId="7461">
      <pivotArea dataOnly="0" labelOnly="1" outline="0" fieldPosition="0">
        <references count="4">
          <reference field="0" count="1" selected="0">
            <x v="46"/>
          </reference>
          <reference field="3" count="1" selected="0">
            <x v="119"/>
          </reference>
          <reference field="4" count="1" selected="0">
            <x v="114"/>
          </reference>
          <reference field="5" count="1">
            <x v="362"/>
          </reference>
        </references>
      </pivotArea>
    </format>
    <format dxfId="7460">
      <pivotArea dataOnly="0" labelOnly="1" outline="0" fieldPosition="0">
        <references count="4">
          <reference field="0" count="1" selected="0">
            <x v="47"/>
          </reference>
          <reference field="3" count="1" selected="0">
            <x v="120"/>
          </reference>
          <reference field="4" count="1" selected="0">
            <x v="115"/>
          </reference>
          <reference field="5" count="1">
            <x v="343"/>
          </reference>
        </references>
      </pivotArea>
    </format>
    <format dxfId="7459">
      <pivotArea dataOnly="0" labelOnly="1" outline="0" fieldPosition="0">
        <references count="4">
          <reference field="0" count="1" selected="0">
            <x v="48"/>
          </reference>
          <reference field="3" count="1" selected="0">
            <x v="121"/>
          </reference>
          <reference field="4" count="1" selected="0">
            <x v="116"/>
          </reference>
          <reference field="5" count="1">
            <x v="364"/>
          </reference>
        </references>
      </pivotArea>
    </format>
    <format dxfId="7458">
      <pivotArea dataOnly="0" labelOnly="1" outline="0" fieldPosition="0">
        <references count="4">
          <reference field="0" count="1" selected="0">
            <x v="49"/>
          </reference>
          <reference field="3" count="1" selected="0">
            <x v="122"/>
          </reference>
          <reference field="4" count="1" selected="0">
            <x v="117"/>
          </reference>
          <reference field="5" count="1">
            <x v="377"/>
          </reference>
        </references>
      </pivotArea>
    </format>
    <format dxfId="7457">
      <pivotArea dataOnly="0" labelOnly="1" outline="0" fieldPosition="0">
        <references count="4">
          <reference field="0" count="1" selected="0">
            <x v="50"/>
          </reference>
          <reference field="3" count="1" selected="0">
            <x v="123"/>
          </reference>
          <reference field="4" count="1" selected="0">
            <x v="118"/>
          </reference>
          <reference field="5" count="1">
            <x v="379"/>
          </reference>
        </references>
      </pivotArea>
    </format>
    <format dxfId="7456">
      <pivotArea dataOnly="0" labelOnly="1" outline="0" fieldPosition="0">
        <references count="4">
          <reference field="0" count="1" selected="0">
            <x v="51"/>
          </reference>
          <reference field="3" count="1" selected="0">
            <x v="124"/>
          </reference>
          <reference field="4" count="1" selected="0">
            <x v="119"/>
          </reference>
          <reference field="5" count="1">
            <x v="381"/>
          </reference>
        </references>
      </pivotArea>
    </format>
    <format dxfId="7455">
      <pivotArea dataOnly="0" labelOnly="1" outline="0" fieldPosition="0">
        <references count="4">
          <reference field="0" count="1" selected="0">
            <x v="52"/>
          </reference>
          <reference field="3" count="1" selected="0">
            <x v="125"/>
          </reference>
          <reference field="4" count="1" selected="0">
            <x v="120"/>
          </reference>
          <reference field="5" count="1">
            <x v="383"/>
          </reference>
        </references>
      </pivotArea>
    </format>
    <format dxfId="7454">
      <pivotArea dataOnly="0" labelOnly="1" outline="0" fieldPosition="0">
        <references count="4">
          <reference field="0" count="1" selected="0">
            <x v="53"/>
          </reference>
          <reference field="3" count="1" selected="0">
            <x v="126"/>
          </reference>
          <reference field="4" count="1" selected="0">
            <x v="121"/>
          </reference>
          <reference field="5" count="1">
            <x v="376"/>
          </reference>
        </references>
      </pivotArea>
    </format>
    <format dxfId="7453">
      <pivotArea dataOnly="0" labelOnly="1" outline="0" fieldPosition="0">
        <references count="4">
          <reference field="0" count="1" selected="0">
            <x v="54"/>
          </reference>
          <reference field="3" count="1" selected="0">
            <x v="127"/>
          </reference>
          <reference field="4" count="1" selected="0">
            <x v="122"/>
          </reference>
          <reference field="5" count="1">
            <x v="378"/>
          </reference>
        </references>
      </pivotArea>
    </format>
    <format dxfId="7452">
      <pivotArea dataOnly="0" labelOnly="1" outline="0" fieldPosition="0">
        <references count="4">
          <reference field="0" count="1" selected="0">
            <x v="55"/>
          </reference>
          <reference field="3" count="1" selected="0">
            <x v="128"/>
          </reference>
          <reference field="4" count="1" selected="0">
            <x v="123"/>
          </reference>
          <reference field="5" count="1">
            <x v="380"/>
          </reference>
        </references>
      </pivotArea>
    </format>
    <format dxfId="7451">
      <pivotArea dataOnly="0" labelOnly="1" outline="0" fieldPosition="0">
        <references count="4">
          <reference field="0" count="1" selected="0">
            <x v="56"/>
          </reference>
          <reference field="3" count="1" selected="0">
            <x v="129"/>
          </reference>
          <reference field="4" count="1" selected="0">
            <x v="124"/>
          </reference>
          <reference field="5" count="1">
            <x v="382"/>
          </reference>
        </references>
      </pivotArea>
    </format>
    <format dxfId="7450">
      <pivotArea dataOnly="0" labelOnly="1" outline="0" fieldPosition="0">
        <references count="4">
          <reference field="0" count="1" selected="0">
            <x v="57"/>
          </reference>
          <reference field="3" count="1" selected="0">
            <x v="130"/>
          </reference>
          <reference field="4" count="1" selected="0">
            <x v="125"/>
          </reference>
          <reference field="5" count="1">
            <x v="384"/>
          </reference>
        </references>
      </pivotArea>
    </format>
    <format dxfId="7449">
      <pivotArea dataOnly="0" labelOnly="1" outline="0" fieldPosition="0">
        <references count="4">
          <reference field="0" count="1" selected="0">
            <x v="61"/>
          </reference>
          <reference field="3" count="1" selected="0">
            <x v="132"/>
          </reference>
          <reference field="4" count="1" selected="0">
            <x v="127"/>
          </reference>
          <reference field="5" count="1">
            <x v="74"/>
          </reference>
        </references>
      </pivotArea>
    </format>
    <format dxfId="7448">
      <pivotArea dataOnly="0" labelOnly="1" outline="0" fieldPosition="0">
        <references count="4">
          <reference field="0" count="1" selected="0">
            <x v="62"/>
          </reference>
          <reference field="3" count="1" selected="0">
            <x v="133"/>
          </reference>
          <reference field="4" count="1" selected="0">
            <x v="128"/>
          </reference>
          <reference field="5" count="1">
            <x v="76"/>
          </reference>
        </references>
      </pivotArea>
    </format>
    <format dxfId="7447">
      <pivotArea dataOnly="0" labelOnly="1" outline="0" fieldPosition="0">
        <references count="4">
          <reference field="0" count="1" selected="0">
            <x v="63"/>
          </reference>
          <reference field="3" count="1" selected="0">
            <x v="134"/>
          </reference>
          <reference field="4" count="1" selected="0">
            <x v="129"/>
          </reference>
          <reference field="5" count="1">
            <x v="78"/>
          </reference>
        </references>
      </pivotArea>
    </format>
    <format dxfId="7446">
      <pivotArea dataOnly="0" labelOnly="1" outline="0" fieldPosition="0">
        <references count="4">
          <reference field="0" count="1" selected="0">
            <x v="64"/>
          </reference>
          <reference field="3" count="1" selected="0">
            <x v="135"/>
          </reference>
          <reference field="4" count="1" selected="0">
            <x v="130"/>
          </reference>
          <reference field="5" count="1">
            <x v="73"/>
          </reference>
        </references>
      </pivotArea>
    </format>
    <format dxfId="7445">
      <pivotArea dataOnly="0" labelOnly="1" outline="0" fieldPosition="0">
        <references count="4">
          <reference field="0" count="1" selected="0">
            <x v="65"/>
          </reference>
          <reference field="3" count="1" selected="0">
            <x v="136"/>
          </reference>
          <reference field="4" count="1" selected="0">
            <x v="131"/>
          </reference>
          <reference field="5" count="1">
            <x v="75"/>
          </reference>
        </references>
      </pivotArea>
    </format>
    <format dxfId="7444">
      <pivotArea dataOnly="0" labelOnly="1" outline="0" fieldPosition="0">
        <references count="4">
          <reference field="0" count="1" selected="0">
            <x v="66"/>
          </reference>
          <reference field="3" count="1" selected="0">
            <x v="137"/>
          </reference>
          <reference field="4" count="1" selected="0">
            <x v="132"/>
          </reference>
          <reference field="5" count="1">
            <x v="77"/>
          </reference>
        </references>
      </pivotArea>
    </format>
    <format dxfId="7443">
      <pivotArea dataOnly="0" labelOnly="1" outline="0" fieldPosition="0">
        <references count="4">
          <reference field="0" count="1" selected="0">
            <x v="67"/>
          </reference>
          <reference field="3" count="1" selected="0">
            <x v="138"/>
          </reference>
          <reference field="4" count="1" selected="0">
            <x v="133"/>
          </reference>
          <reference field="5" count="1">
            <x v="81"/>
          </reference>
        </references>
      </pivotArea>
    </format>
    <format dxfId="7442">
      <pivotArea dataOnly="0" labelOnly="1" outline="0" fieldPosition="0">
        <references count="4">
          <reference field="0" count="1" selected="0">
            <x v="68"/>
          </reference>
          <reference field="3" count="1" selected="0">
            <x v="139"/>
          </reference>
          <reference field="4" count="1" selected="0">
            <x v="134"/>
          </reference>
          <reference field="5" count="1">
            <x v="82"/>
          </reference>
        </references>
      </pivotArea>
    </format>
    <format dxfId="7441">
      <pivotArea dataOnly="0" labelOnly="1" outline="0" fieldPosition="0">
        <references count="4">
          <reference field="0" count="1" selected="0">
            <x v="69"/>
          </reference>
          <reference field="3" count="1" selected="0">
            <x v="140"/>
          </reference>
          <reference field="4" count="1" selected="0">
            <x v="135"/>
          </reference>
          <reference field="5" count="1">
            <x v="80"/>
          </reference>
        </references>
      </pivotArea>
    </format>
    <format dxfId="7440">
      <pivotArea dataOnly="0" labelOnly="1" outline="0" fieldPosition="0">
        <references count="4">
          <reference field="0" count="1" selected="0">
            <x v="70"/>
          </reference>
          <reference field="3" count="1" selected="0">
            <x v="141"/>
          </reference>
          <reference field="4" count="1" selected="0">
            <x v="136"/>
          </reference>
          <reference field="5" count="1">
            <x v="79"/>
          </reference>
        </references>
      </pivotArea>
    </format>
    <format dxfId="7439">
      <pivotArea dataOnly="0" labelOnly="1" outline="0" fieldPosition="0">
        <references count="4">
          <reference field="0" count="1" selected="0">
            <x v="71"/>
          </reference>
          <reference field="3" count="1" selected="0">
            <x v="142"/>
          </reference>
          <reference field="4" count="1" selected="0">
            <x v="137"/>
          </reference>
          <reference field="5" count="1">
            <x v="65"/>
          </reference>
        </references>
      </pivotArea>
    </format>
    <format dxfId="7438">
      <pivotArea dataOnly="0" labelOnly="1" outline="0" fieldPosition="0">
        <references count="4">
          <reference field="0" count="1" selected="0">
            <x v="226"/>
          </reference>
          <reference field="3" count="1" selected="0">
            <x v="144"/>
          </reference>
          <reference field="4" count="1" selected="0">
            <x v="138"/>
          </reference>
          <reference field="5" count="1">
            <x v="66"/>
          </reference>
        </references>
      </pivotArea>
    </format>
    <format dxfId="7437">
      <pivotArea dataOnly="0" labelOnly="1" outline="0" fieldPosition="0">
        <references count="4">
          <reference field="0" count="1" selected="0">
            <x v="73"/>
          </reference>
          <reference field="3" count="1" selected="0">
            <x v="145"/>
          </reference>
          <reference field="4" count="1" selected="0">
            <x v="139"/>
          </reference>
          <reference field="5" count="1">
            <x v="67"/>
          </reference>
        </references>
      </pivotArea>
    </format>
    <format dxfId="7436">
      <pivotArea dataOnly="0" labelOnly="1" outline="0" fieldPosition="0">
        <references count="4">
          <reference field="0" count="1" selected="0">
            <x v="227"/>
          </reference>
          <reference field="3" count="1" selected="0">
            <x v="146"/>
          </reference>
          <reference field="4" count="1" selected="0">
            <x v="139"/>
          </reference>
          <reference field="5" count="1">
            <x v="140"/>
          </reference>
        </references>
      </pivotArea>
    </format>
    <format dxfId="7435">
      <pivotArea dataOnly="0" labelOnly="1" outline="0" fieldPosition="0">
        <references count="4">
          <reference field="0" count="1" selected="0">
            <x v="75"/>
          </reference>
          <reference field="3" count="1" selected="0">
            <x v="147"/>
          </reference>
          <reference field="4" count="1" selected="0">
            <x v="140"/>
          </reference>
          <reference field="5" count="1">
            <x v="69"/>
          </reference>
        </references>
      </pivotArea>
    </format>
    <format dxfId="7434">
      <pivotArea dataOnly="0" labelOnly="1" outline="0" fieldPosition="0">
        <references count="4">
          <reference field="0" count="1" selected="0">
            <x v="76"/>
          </reference>
          <reference field="3" count="1" selected="0">
            <x v="148"/>
          </reference>
          <reference field="4" count="1" selected="0">
            <x v="141"/>
          </reference>
          <reference field="5" count="1">
            <x v="71"/>
          </reference>
        </references>
      </pivotArea>
    </format>
    <format dxfId="7433">
      <pivotArea dataOnly="0" labelOnly="1" outline="0" fieldPosition="0">
        <references count="4">
          <reference field="0" count="1" selected="0">
            <x v="77"/>
          </reference>
          <reference field="3" count="1" selected="0">
            <x v="149"/>
          </reference>
          <reference field="4" count="1" selected="0">
            <x v="142"/>
          </reference>
          <reference field="5" count="1">
            <x v="72"/>
          </reference>
        </references>
      </pivotArea>
    </format>
    <format dxfId="7432">
      <pivotArea dataOnly="0" labelOnly="1" outline="0" fieldPosition="0">
        <references count="4">
          <reference field="0" count="1" selected="0">
            <x v="78"/>
          </reference>
          <reference field="3" count="1" selected="0">
            <x v="150"/>
          </reference>
          <reference field="4" count="1" selected="0">
            <x v="143"/>
          </reference>
          <reference field="5" count="1">
            <x v="68"/>
          </reference>
        </references>
      </pivotArea>
    </format>
    <format dxfId="7431">
      <pivotArea dataOnly="0" labelOnly="1" outline="0" fieldPosition="0">
        <references count="4">
          <reference field="0" count="1" selected="0">
            <x v="79"/>
          </reference>
          <reference field="3" count="1" selected="0">
            <x v="151"/>
          </reference>
          <reference field="4" count="1" selected="0">
            <x v="144"/>
          </reference>
          <reference field="5" count="1">
            <x v="71"/>
          </reference>
        </references>
      </pivotArea>
    </format>
    <format dxfId="7430">
      <pivotArea dataOnly="0" labelOnly="1" outline="0" fieldPosition="0">
        <references count="4">
          <reference field="0" count="1" selected="0">
            <x v="80"/>
          </reference>
          <reference field="3" count="1" selected="0">
            <x v="152"/>
          </reference>
          <reference field="4" count="1" selected="0">
            <x v="145"/>
          </reference>
          <reference field="5" count="1">
            <x v="70"/>
          </reference>
        </references>
      </pivotArea>
    </format>
    <format dxfId="7429">
      <pivotArea dataOnly="0" labelOnly="1" outline="0" fieldPosition="0">
        <references count="4">
          <reference field="0" count="1" selected="0">
            <x v="81"/>
          </reference>
          <reference field="3" count="1" selected="0">
            <x v="153"/>
          </reference>
          <reference field="4" count="1" selected="0">
            <x v="146"/>
          </reference>
          <reference field="5" count="1">
            <x v="396"/>
          </reference>
        </references>
      </pivotArea>
    </format>
    <format dxfId="7428">
      <pivotArea dataOnly="0" labelOnly="1" outline="0" fieldPosition="0">
        <references count="4">
          <reference field="0" count="1" selected="0">
            <x v="82"/>
          </reference>
          <reference field="3" count="1" selected="0">
            <x v="154"/>
          </reference>
          <reference field="4" count="1" selected="0">
            <x v="147"/>
          </reference>
          <reference field="5" count="1">
            <x v="398"/>
          </reference>
        </references>
      </pivotArea>
    </format>
    <format dxfId="7427">
      <pivotArea dataOnly="0" labelOnly="1" outline="0" fieldPosition="0">
        <references count="4">
          <reference field="0" count="1" selected="0">
            <x v="83"/>
          </reference>
          <reference field="3" count="1" selected="0">
            <x v="155"/>
          </reference>
          <reference field="4" count="1" selected="0">
            <x v="148"/>
          </reference>
          <reference field="5" count="1">
            <x v="399"/>
          </reference>
        </references>
      </pivotArea>
    </format>
    <format dxfId="7426">
      <pivotArea dataOnly="0" labelOnly="1" outline="0" fieldPosition="0">
        <references count="4">
          <reference field="0" count="1" selected="0">
            <x v="84"/>
          </reference>
          <reference field="3" count="1" selected="0">
            <x v="156"/>
          </reference>
          <reference field="4" count="1" selected="0">
            <x v="149"/>
          </reference>
          <reference field="5" count="1">
            <x v="397"/>
          </reference>
        </references>
      </pivotArea>
    </format>
    <format dxfId="7425">
      <pivotArea dataOnly="0" labelOnly="1" outline="0" fieldPosition="0">
        <references count="4">
          <reference field="0" count="1" selected="0">
            <x v="85"/>
          </reference>
          <reference field="3" count="1" selected="0">
            <x v="157"/>
          </reference>
          <reference field="4" count="1" selected="0">
            <x v="150"/>
          </reference>
          <reference field="5" count="1">
            <x v="395"/>
          </reference>
        </references>
      </pivotArea>
    </format>
    <format dxfId="7424">
      <pivotArea dataOnly="0" labelOnly="1" outline="0" fieldPosition="0">
        <references count="4">
          <reference field="0" count="1" selected="0">
            <x v="86"/>
          </reference>
          <reference field="3" count="1" selected="0">
            <x v="158"/>
          </reference>
          <reference field="4" count="1" selected="0">
            <x v="151"/>
          </reference>
          <reference field="5" count="1">
            <x v="391"/>
          </reference>
        </references>
      </pivotArea>
    </format>
    <format dxfId="7423">
      <pivotArea dataOnly="0" labelOnly="1" outline="0" fieldPosition="0">
        <references count="4">
          <reference field="0" count="1" selected="0">
            <x v="87"/>
          </reference>
          <reference field="3" count="1" selected="0">
            <x v="159"/>
          </reference>
          <reference field="4" count="1" selected="0">
            <x v="152"/>
          </reference>
          <reference field="5" count="1">
            <x v="393"/>
          </reference>
        </references>
      </pivotArea>
    </format>
    <format dxfId="7422">
      <pivotArea dataOnly="0" labelOnly="1" outline="0" fieldPosition="0">
        <references count="4">
          <reference field="0" count="1" selected="0">
            <x v="88"/>
          </reference>
          <reference field="3" count="1" selected="0">
            <x v="160"/>
          </reference>
          <reference field="4" count="1" selected="0">
            <x v="153"/>
          </reference>
          <reference field="5" count="1">
            <x v="394"/>
          </reference>
        </references>
      </pivotArea>
    </format>
    <format dxfId="7421">
      <pivotArea dataOnly="0" labelOnly="1" outline="0" fieldPosition="0">
        <references count="4">
          <reference field="0" count="1" selected="0">
            <x v="89"/>
          </reference>
          <reference field="3" count="1" selected="0">
            <x v="161"/>
          </reference>
          <reference field="4" count="1" selected="0">
            <x v="154"/>
          </reference>
          <reference field="5" count="1">
            <x v="392"/>
          </reference>
        </references>
      </pivotArea>
    </format>
    <format dxfId="7420">
      <pivotArea dataOnly="0" labelOnly="1" outline="0" fieldPosition="0">
        <references count="4">
          <reference field="0" count="1" selected="0">
            <x v="90"/>
          </reference>
          <reference field="3" count="1" selected="0">
            <x v="162"/>
          </reference>
          <reference field="4" count="1" selected="0">
            <x v="155"/>
          </reference>
          <reference field="5" count="1">
            <x v="396"/>
          </reference>
        </references>
      </pivotArea>
    </format>
    <format dxfId="7419">
      <pivotArea dataOnly="0" labelOnly="1" outline="0" fieldPosition="0">
        <references count="4">
          <reference field="0" count="1" selected="0">
            <x v="91"/>
          </reference>
          <reference field="3" count="1" selected="0">
            <x v="163"/>
          </reference>
          <reference field="4" count="1" selected="0">
            <x v="156"/>
          </reference>
          <reference field="5" count="1">
            <x v="398"/>
          </reference>
        </references>
      </pivotArea>
    </format>
    <format dxfId="7418">
      <pivotArea dataOnly="0" labelOnly="1" outline="0" fieldPosition="0">
        <references count="4">
          <reference field="0" count="1" selected="0">
            <x v="92"/>
          </reference>
          <reference field="3" count="1" selected="0">
            <x v="164"/>
          </reference>
          <reference field="4" count="1" selected="0">
            <x v="157"/>
          </reference>
          <reference field="5" count="1">
            <x v="399"/>
          </reference>
        </references>
      </pivotArea>
    </format>
    <format dxfId="7417">
      <pivotArea dataOnly="0" labelOnly="1" outline="0" fieldPosition="0">
        <references count="4">
          <reference field="0" count="1" selected="0">
            <x v="93"/>
          </reference>
          <reference field="3" count="1" selected="0">
            <x v="165"/>
          </reference>
          <reference field="4" count="1" selected="0">
            <x v="158"/>
          </reference>
          <reference field="5" count="1">
            <x v="397"/>
          </reference>
        </references>
      </pivotArea>
    </format>
    <format dxfId="7416">
      <pivotArea dataOnly="0" labelOnly="1" outline="0" fieldPosition="0">
        <references count="4">
          <reference field="0" count="1" selected="0">
            <x v="94"/>
          </reference>
          <reference field="3" count="1" selected="0">
            <x v="166"/>
          </reference>
          <reference field="4" count="1" selected="0">
            <x v="159"/>
          </reference>
          <reference field="5" count="1">
            <x v="391"/>
          </reference>
        </references>
      </pivotArea>
    </format>
    <format dxfId="7415">
      <pivotArea dataOnly="0" labelOnly="1" outline="0" fieldPosition="0">
        <references count="4">
          <reference field="0" count="1" selected="0">
            <x v="95"/>
          </reference>
          <reference field="3" count="1" selected="0">
            <x v="167"/>
          </reference>
          <reference field="4" count="1" selected="0">
            <x v="160"/>
          </reference>
          <reference field="5" count="1">
            <x v="393"/>
          </reference>
        </references>
      </pivotArea>
    </format>
    <format dxfId="7414">
      <pivotArea dataOnly="0" labelOnly="1" outline="0" fieldPosition="0">
        <references count="4">
          <reference field="0" count="1" selected="0">
            <x v="96"/>
          </reference>
          <reference field="3" count="1" selected="0">
            <x v="168"/>
          </reference>
          <reference field="4" count="1" selected="0">
            <x v="161"/>
          </reference>
          <reference field="5" count="1">
            <x v="394"/>
          </reference>
        </references>
      </pivotArea>
    </format>
    <format dxfId="7413">
      <pivotArea dataOnly="0" labelOnly="1" outline="0" fieldPosition="0">
        <references count="4">
          <reference field="0" count="1" selected="0">
            <x v="97"/>
          </reference>
          <reference field="3" count="1" selected="0">
            <x v="169"/>
          </reference>
          <reference field="4" count="1" selected="0">
            <x v="162"/>
          </reference>
          <reference field="5" count="1">
            <x v="392"/>
          </reference>
        </references>
      </pivotArea>
    </format>
    <format dxfId="7412">
      <pivotArea dataOnly="0" labelOnly="1" outline="0" fieldPosition="0">
        <references count="4">
          <reference field="0" count="1" selected="0">
            <x v="98"/>
          </reference>
          <reference field="3" count="1" selected="0">
            <x v="170"/>
          </reference>
          <reference field="4" count="1" selected="0">
            <x v="163"/>
          </reference>
          <reference field="5" count="1">
            <x v="146"/>
          </reference>
        </references>
      </pivotArea>
    </format>
    <format dxfId="7411">
      <pivotArea dataOnly="0" labelOnly="1" outline="0" fieldPosition="0">
        <references count="4">
          <reference field="0" count="1" selected="0">
            <x v="99"/>
          </reference>
          <reference field="3" count="1" selected="0">
            <x v="171"/>
          </reference>
          <reference field="4" count="1" selected="0">
            <x v="164"/>
          </reference>
          <reference field="5" count="1">
            <x v="145"/>
          </reference>
        </references>
      </pivotArea>
    </format>
    <format dxfId="7410">
      <pivotArea dataOnly="0" labelOnly="1" outline="0" fieldPosition="0">
        <references count="4">
          <reference field="0" count="1" selected="0">
            <x v="100"/>
          </reference>
          <reference field="3" count="1" selected="0">
            <x v="172"/>
          </reference>
          <reference field="4" count="1" selected="0">
            <x v="165"/>
          </reference>
          <reference field="5" count="1">
            <x v="158"/>
          </reference>
        </references>
      </pivotArea>
    </format>
    <format dxfId="7409">
      <pivotArea dataOnly="0" labelOnly="1" outline="0" fieldPosition="0">
        <references count="4">
          <reference field="0" count="1" selected="0">
            <x v="101"/>
          </reference>
          <reference field="3" count="1" selected="0">
            <x v="173"/>
          </reference>
          <reference field="4" count="1" selected="0">
            <x v="166"/>
          </reference>
          <reference field="5" count="1">
            <x v="147"/>
          </reference>
        </references>
      </pivotArea>
    </format>
    <format dxfId="7408">
      <pivotArea dataOnly="0" labelOnly="1" outline="0" fieldPosition="0">
        <references count="4">
          <reference field="0" count="1" selected="0">
            <x v="102"/>
          </reference>
          <reference field="3" count="1" selected="0">
            <x v="174"/>
          </reference>
          <reference field="4" count="1" selected="0">
            <x v="167"/>
          </reference>
          <reference field="5" count="1">
            <x v="159"/>
          </reference>
        </references>
      </pivotArea>
    </format>
    <format dxfId="7407">
      <pivotArea dataOnly="0" labelOnly="1" outline="0" fieldPosition="0">
        <references count="4">
          <reference field="0" count="1" selected="0">
            <x v="103"/>
          </reference>
          <reference field="3" count="1" selected="0">
            <x v="175"/>
          </reference>
          <reference field="4" count="1" selected="0">
            <x v="168"/>
          </reference>
          <reference field="5" count="1">
            <x v="153"/>
          </reference>
        </references>
      </pivotArea>
    </format>
    <format dxfId="7406">
      <pivotArea dataOnly="0" labelOnly="1" outline="0" fieldPosition="0">
        <references count="4">
          <reference field="0" count="1" selected="0">
            <x v="104"/>
          </reference>
          <reference field="3" count="1" selected="0">
            <x v="176"/>
          </reference>
          <reference field="4" count="1" selected="0">
            <x v="169"/>
          </reference>
          <reference field="5" count="1">
            <x v="154"/>
          </reference>
        </references>
      </pivotArea>
    </format>
    <format dxfId="7405">
      <pivotArea dataOnly="0" labelOnly="1" outline="0" fieldPosition="0">
        <references count="4">
          <reference field="0" count="1" selected="0">
            <x v="105"/>
          </reference>
          <reference field="3" count="1" selected="0">
            <x v="177"/>
          </reference>
          <reference field="4" count="1" selected="0">
            <x v="170"/>
          </reference>
          <reference field="5" count="1">
            <x v="155"/>
          </reference>
        </references>
      </pivotArea>
    </format>
    <format dxfId="7404">
      <pivotArea dataOnly="0" labelOnly="1" outline="0" fieldPosition="0">
        <references count="4">
          <reference field="0" count="1" selected="0">
            <x v="106"/>
          </reference>
          <reference field="3" count="1" selected="0">
            <x v="178"/>
          </reference>
          <reference field="4" count="1" selected="0">
            <x v="171"/>
          </reference>
          <reference field="5" count="1">
            <x v="156"/>
          </reference>
        </references>
      </pivotArea>
    </format>
    <format dxfId="7403">
      <pivotArea dataOnly="0" labelOnly="1" outline="0" fieldPosition="0">
        <references count="4">
          <reference field="0" count="1" selected="0">
            <x v="107"/>
          </reference>
          <reference field="3" count="1" selected="0">
            <x v="179"/>
          </reference>
          <reference field="4" count="1" selected="0">
            <x v="172"/>
          </reference>
          <reference field="5" count="1">
            <x v="157"/>
          </reference>
        </references>
      </pivotArea>
    </format>
    <format dxfId="7402">
      <pivotArea dataOnly="0" labelOnly="1" outline="0" fieldPosition="0">
        <references count="4">
          <reference field="0" count="1" selected="0">
            <x v="108"/>
          </reference>
          <reference field="3" count="1" selected="0">
            <x v="180"/>
          </reference>
          <reference field="4" count="1" selected="0">
            <x v="173"/>
          </reference>
          <reference field="5" count="1">
            <x v="148"/>
          </reference>
        </references>
      </pivotArea>
    </format>
    <format dxfId="7401">
      <pivotArea dataOnly="0" labelOnly="1" outline="0" fieldPosition="0">
        <references count="4">
          <reference field="0" count="1" selected="0">
            <x v="109"/>
          </reference>
          <reference field="3" count="1" selected="0">
            <x v="181"/>
          </reference>
          <reference field="4" count="1" selected="0">
            <x v="174"/>
          </reference>
          <reference field="5" count="1">
            <x v="149"/>
          </reference>
        </references>
      </pivotArea>
    </format>
    <format dxfId="7400">
      <pivotArea dataOnly="0" labelOnly="1" outline="0" fieldPosition="0">
        <references count="4">
          <reference field="0" count="1" selected="0">
            <x v="110"/>
          </reference>
          <reference field="3" count="1" selected="0">
            <x v="182"/>
          </reference>
          <reference field="4" count="1" selected="0">
            <x v="175"/>
          </reference>
          <reference field="5" count="1">
            <x v="150"/>
          </reference>
        </references>
      </pivotArea>
    </format>
    <format dxfId="7399">
      <pivotArea dataOnly="0" labelOnly="1" outline="0" fieldPosition="0">
        <references count="4">
          <reference field="0" count="1" selected="0">
            <x v="111"/>
          </reference>
          <reference field="3" count="1" selected="0">
            <x v="183"/>
          </reference>
          <reference field="4" count="1" selected="0">
            <x v="176"/>
          </reference>
          <reference field="5" count="1">
            <x v="151"/>
          </reference>
        </references>
      </pivotArea>
    </format>
    <format dxfId="7398">
      <pivotArea dataOnly="0" labelOnly="1" outline="0" fieldPosition="0">
        <references count="4">
          <reference field="0" count="1" selected="0">
            <x v="112"/>
          </reference>
          <reference field="3" count="1" selected="0">
            <x v="184"/>
          </reference>
          <reference field="4" count="1" selected="0">
            <x v="177"/>
          </reference>
          <reference field="5" count="1">
            <x v="152"/>
          </reference>
        </references>
      </pivotArea>
    </format>
    <format dxfId="7397">
      <pivotArea dataOnly="0" labelOnly="1" outline="0" fieldPosition="0">
        <references count="4">
          <reference field="0" count="1" selected="0">
            <x v="113"/>
          </reference>
          <reference field="3" count="1" selected="0">
            <x v="185"/>
          </reference>
          <reference field="4" count="1" selected="0">
            <x v="178"/>
          </reference>
          <reference field="5" count="1">
            <x v="160"/>
          </reference>
        </references>
      </pivotArea>
    </format>
    <format dxfId="7396">
      <pivotArea dataOnly="0" labelOnly="1" outline="0" fieldPosition="0">
        <references count="4">
          <reference field="0" count="1" selected="0">
            <x v="114"/>
          </reference>
          <reference field="3" count="1" selected="0">
            <x v="186"/>
          </reference>
          <reference field="4" count="1" selected="0">
            <x v="179"/>
          </reference>
          <reference field="5" count="1">
            <x v="161"/>
          </reference>
        </references>
      </pivotArea>
    </format>
    <format dxfId="7395">
      <pivotArea dataOnly="0" labelOnly="1" outline="0" fieldPosition="0">
        <references count="4">
          <reference field="0" count="1" selected="0">
            <x v="115"/>
          </reference>
          <reference field="3" count="1" selected="0">
            <x v="187"/>
          </reference>
          <reference field="4" count="1" selected="0">
            <x v="180"/>
          </reference>
          <reference field="5" count="1">
            <x v="162"/>
          </reference>
        </references>
      </pivotArea>
    </format>
    <format dxfId="7394">
      <pivotArea dataOnly="0" labelOnly="1" outline="0" fieldPosition="0">
        <references count="4">
          <reference field="0" count="1" selected="0">
            <x v="116"/>
          </reference>
          <reference field="3" count="1" selected="0">
            <x v="188"/>
          </reference>
          <reference field="4" count="1" selected="0">
            <x v="181"/>
          </reference>
          <reference field="5" count="1">
            <x v="236"/>
          </reference>
        </references>
      </pivotArea>
    </format>
    <format dxfId="7393">
      <pivotArea dataOnly="0" labelOnly="1" outline="0" fieldPosition="0">
        <references count="4">
          <reference field="0" count="1" selected="0">
            <x v="373"/>
          </reference>
          <reference field="3" count="1" selected="0">
            <x v="189"/>
          </reference>
          <reference field="4" count="1" selected="0">
            <x v="182"/>
          </reference>
          <reference field="5" count="1">
            <x v="83"/>
          </reference>
        </references>
      </pivotArea>
    </format>
    <format dxfId="7392">
      <pivotArea dataOnly="0" labelOnly="1" outline="0" fieldPosition="0">
        <references count="4">
          <reference field="0" count="1" selected="0">
            <x v="374"/>
          </reference>
          <reference field="3" count="1" selected="0">
            <x v="189"/>
          </reference>
          <reference field="4" count="1" selected="0">
            <x v="182"/>
          </reference>
          <reference field="5" count="1">
            <x v="84"/>
          </reference>
        </references>
      </pivotArea>
    </format>
    <format dxfId="7391">
      <pivotArea dataOnly="0" labelOnly="1" outline="0" fieldPosition="0">
        <references count="4">
          <reference field="0" count="1" selected="0">
            <x v="375"/>
          </reference>
          <reference field="3" count="1" selected="0">
            <x v="189"/>
          </reference>
          <reference field="4" count="1" selected="0">
            <x v="182"/>
          </reference>
          <reference field="5" count="1">
            <x v="85"/>
          </reference>
        </references>
      </pivotArea>
    </format>
    <format dxfId="7390">
      <pivotArea dataOnly="0" labelOnly="1" outline="0" fieldPosition="0">
        <references count="4">
          <reference field="0" count="1" selected="0">
            <x v="376"/>
          </reference>
          <reference field="3" count="1" selected="0">
            <x v="189"/>
          </reference>
          <reference field="4" count="1" selected="0">
            <x v="182"/>
          </reference>
          <reference field="5" count="1">
            <x v="86"/>
          </reference>
        </references>
      </pivotArea>
    </format>
    <format dxfId="7389">
      <pivotArea dataOnly="0" labelOnly="1" outline="0" fieldPosition="0">
        <references count="4">
          <reference field="0" count="1" selected="0">
            <x v="377"/>
          </reference>
          <reference field="3" count="1" selected="0">
            <x v="189"/>
          </reference>
          <reference field="4" count="1" selected="0">
            <x v="182"/>
          </reference>
          <reference field="5" count="1">
            <x v="87"/>
          </reference>
        </references>
      </pivotArea>
    </format>
    <format dxfId="7388">
      <pivotArea dataOnly="0" labelOnly="1" outline="0" fieldPosition="0">
        <references count="4">
          <reference field="0" count="1" selected="0">
            <x v="378"/>
          </reference>
          <reference field="3" count="1" selected="0">
            <x v="189"/>
          </reference>
          <reference field="4" count="1" selected="0">
            <x v="182"/>
          </reference>
          <reference field="5" count="1">
            <x v="88"/>
          </reference>
        </references>
      </pivotArea>
    </format>
    <format dxfId="7387">
      <pivotArea dataOnly="0" labelOnly="1" outline="0" fieldPosition="0">
        <references count="4">
          <reference field="0" count="1" selected="0">
            <x v="379"/>
          </reference>
          <reference field="3" count="1" selected="0">
            <x v="189"/>
          </reference>
          <reference field="4" count="1" selected="0">
            <x v="182"/>
          </reference>
          <reference field="5" count="1">
            <x v="89"/>
          </reference>
        </references>
      </pivotArea>
    </format>
    <format dxfId="7386">
      <pivotArea dataOnly="0" labelOnly="1" outline="0" fieldPosition="0">
        <references count="4">
          <reference field="0" count="1" selected="0">
            <x v="380"/>
          </reference>
          <reference field="3" count="1" selected="0">
            <x v="189"/>
          </reference>
          <reference field="4" count="1" selected="0">
            <x v="182"/>
          </reference>
          <reference field="5" count="1">
            <x v="90"/>
          </reference>
        </references>
      </pivotArea>
    </format>
    <format dxfId="7385">
      <pivotArea dataOnly="0" labelOnly="1" outline="0" fieldPosition="0">
        <references count="4">
          <reference field="0" count="1" selected="0">
            <x v="381"/>
          </reference>
          <reference field="3" count="1" selected="0">
            <x v="189"/>
          </reference>
          <reference field="4" count="1" selected="0">
            <x v="182"/>
          </reference>
          <reference field="5" count="1">
            <x v="91"/>
          </reference>
        </references>
      </pivotArea>
    </format>
    <format dxfId="7384">
      <pivotArea dataOnly="0" labelOnly="1" outline="0" fieldPosition="0">
        <references count="4">
          <reference field="0" count="1" selected="0">
            <x v="382"/>
          </reference>
          <reference field="3" count="1" selected="0">
            <x v="189"/>
          </reference>
          <reference field="4" count="1" selected="0">
            <x v="182"/>
          </reference>
          <reference field="5" count="1">
            <x v="92"/>
          </reference>
        </references>
      </pivotArea>
    </format>
    <format dxfId="7383">
      <pivotArea dataOnly="0" labelOnly="1" outline="0" fieldPosition="0">
        <references count="4">
          <reference field="0" count="1" selected="0">
            <x v="383"/>
          </reference>
          <reference field="3" count="1" selected="0">
            <x v="189"/>
          </reference>
          <reference field="4" count="1" selected="0">
            <x v="182"/>
          </reference>
          <reference field="5" count="1">
            <x v="93"/>
          </reference>
        </references>
      </pivotArea>
    </format>
    <format dxfId="7382">
      <pivotArea dataOnly="0" labelOnly="1" outline="0" fieldPosition="0">
        <references count="4">
          <reference field="0" count="1" selected="0">
            <x v="384"/>
          </reference>
          <reference field="3" count="1" selected="0">
            <x v="189"/>
          </reference>
          <reference field="4" count="1" selected="0">
            <x v="182"/>
          </reference>
          <reference field="5" count="1">
            <x v="94"/>
          </reference>
        </references>
      </pivotArea>
    </format>
    <format dxfId="7381">
      <pivotArea dataOnly="0" labelOnly="1" outline="0" fieldPosition="0">
        <references count="4">
          <reference field="0" count="1" selected="0">
            <x v="0"/>
          </reference>
          <reference field="3" count="1" selected="0">
            <x v="190"/>
          </reference>
          <reference field="4" count="1" selected="0">
            <x v="183"/>
          </reference>
          <reference field="5" count="1">
            <x v="14"/>
          </reference>
        </references>
      </pivotArea>
    </format>
    <format dxfId="7380">
      <pivotArea dataOnly="0" labelOnly="1" outline="0" fieldPosition="0">
        <references count="4">
          <reference field="0" count="1" selected="0">
            <x v="1"/>
          </reference>
          <reference field="3" count="1" selected="0">
            <x v="191"/>
          </reference>
          <reference field="4" count="1" selected="0">
            <x v="184"/>
          </reference>
          <reference field="5" count="1">
            <x v="13"/>
          </reference>
        </references>
      </pivotArea>
    </format>
    <format dxfId="7379">
      <pivotArea dataOnly="0" labelOnly="1" outline="0" fieldPosition="0">
        <references count="4">
          <reference field="0" count="1" selected="0">
            <x v="385"/>
          </reference>
          <reference field="3" count="1" selected="0">
            <x v="192"/>
          </reference>
          <reference field="4" count="1" selected="0">
            <x v="185"/>
          </reference>
          <reference field="5" count="1">
            <x v="95"/>
          </reference>
        </references>
      </pivotArea>
    </format>
    <format dxfId="7378">
      <pivotArea dataOnly="0" labelOnly="1" outline="0" fieldPosition="0">
        <references count="4">
          <reference field="0" count="1" selected="0">
            <x v="386"/>
          </reference>
          <reference field="3" count="1" selected="0">
            <x v="192"/>
          </reference>
          <reference field="4" count="1" selected="0">
            <x v="185"/>
          </reference>
          <reference field="5" count="1">
            <x v="96"/>
          </reference>
        </references>
      </pivotArea>
    </format>
    <format dxfId="7377">
      <pivotArea dataOnly="0" labelOnly="1" outline="0" fieldPosition="0">
        <references count="4">
          <reference field="0" count="1" selected="0">
            <x v="387"/>
          </reference>
          <reference field="3" count="1" selected="0">
            <x v="193"/>
          </reference>
          <reference field="4" count="1" selected="0">
            <x v="185"/>
          </reference>
          <reference field="5" count="1">
            <x v="110"/>
          </reference>
        </references>
      </pivotArea>
    </format>
    <format dxfId="7376">
      <pivotArea dataOnly="0" labelOnly="1" outline="0" fieldPosition="0">
        <references count="4">
          <reference field="0" count="1" selected="0">
            <x v="388"/>
          </reference>
          <reference field="3" count="1" selected="0">
            <x v="193"/>
          </reference>
          <reference field="4" count="1" selected="0">
            <x v="185"/>
          </reference>
          <reference field="5" count="1">
            <x v="111"/>
          </reference>
        </references>
      </pivotArea>
    </format>
    <format dxfId="7375">
      <pivotArea dataOnly="0" labelOnly="1" outline="0" fieldPosition="0">
        <references count="4">
          <reference field="0" count="1" selected="0">
            <x v="389"/>
          </reference>
          <reference field="3" count="1" selected="0">
            <x v="193"/>
          </reference>
          <reference field="4" count="1" selected="0">
            <x v="185"/>
          </reference>
          <reference field="5" count="1">
            <x v="112"/>
          </reference>
        </references>
      </pivotArea>
    </format>
    <format dxfId="7374">
      <pivotArea dataOnly="0" labelOnly="1" outline="0" fieldPosition="0">
        <references count="4">
          <reference field="0" count="1" selected="0">
            <x v="181"/>
          </reference>
          <reference field="3" count="1" selected="0">
            <x v="194"/>
          </reference>
          <reference field="4" count="1" selected="0">
            <x v="186"/>
          </reference>
          <reference field="5" count="1">
            <x v="138"/>
          </reference>
        </references>
      </pivotArea>
    </format>
    <format dxfId="7373">
      <pivotArea dataOnly="0" labelOnly="1" outline="0" fieldPosition="0">
        <references count="4">
          <reference field="0" count="1" selected="0">
            <x v="276"/>
          </reference>
          <reference field="3" count="1" selected="0">
            <x v="195"/>
          </reference>
          <reference field="4" count="1" selected="0">
            <x v="187"/>
          </reference>
          <reference field="5" count="1">
            <x v="292"/>
          </reference>
        </references>
      </pivotArea>
    </format>
    <format dxfId="7372">
      <pivotArea dataOnly="0" labelOnly="1" outline="0" fieldPosition="0">
        <references count="4">
          <reference field="0" count="1" selected="0">
            <x v="277"/>
          </reference>
          <reference field="3" count="1" selected="0">
            <x v="196"/>
          </reference>
          <reference field="4" count="1" selected="0">
            <x v="188"/>
          </reference>
          <reference field="5" count="1">
            <x v="306"/>
          </reference>
        </references>
      </pivotArea>
    </format>
    <format dxfId="7371">
      <pivotArea dataOnly="0" labelOnly="1" outline="0" fieldPosition="0">
        <references count="4">
          <reference field="0" count="1" selected="0">
            <x v="278"/>
          </reference>
          <reference field="3" count="1" selected="0">
            <x v="197"/>
          </reference>
          <reference field="4" count="1" selected="0">
            <x v="189"/>
          </reference>
          <reference field="5" count="1">
            <x v="291"/>
          </reference>
        </references>
      </pivotArea>
    </format>
    <format dxfId="7370">
      <pivotArea dataOnly="0" labelOnly="1" outline="0" fieldPosition="0">
        <references count="4">
          <reference field="0" count="1" selected="0">
            <x v="281"/>
          </reference>
          <reference field="3" count="1" selected="0">
            <x v="200"/>
          </reference>
          <reference field="4" count="1" selected="0">
            <x v="192"/>
          </reference>
          <reference field="5" count="1">
            <x v="239"/>
          </reference>
        </references>
      </pivotArea>
    </format>
    <format dxfId="7369">
      <pivotArea dataOnly="0" labelOnly="1" outline="0" fieldPosition="0">
        <references count="4">
          <reference field="0" count="1" selected="0">
            <x v="282"/>
          </reference>
          <reference field="3" count="1" selected="0">
            <x v="201"/>
          </reference>
          <reference field="4" count="1" selected="0">
            <x v="193"/>
          </reference>
          <reference field="5" count="1">
            <x v="242"/>
          </reference>
        </references>
      </pivotArea>
    </format>
    <format dxfId="7368">
      <pivotArea dataOnly="0" labelOnly="1" outline="0" fieldPosition="0">
        <references count="4">
          <reference field="0" count="1" selected="0">
            <x v="283"/>
          </reference>
          <reference field="3" count="1" selected="0">
            <x v="202"/>
          </reference>
          <reference field="4" count="1" selected="0">
            <x v="194"/>
          </reference>
          <reference field="5" count="1">
            <x v="241"/>
          </reference>
        </references>
      </pivotArea>
    </format>
    <format dxfId="7367">
      <pivotArea dataOnly="0" labelOnly="1" outline="0" fieldPosition="0">
        <references count="4">
          <reference field="0" count="1" selected="0">
            <x v="284"/>
          </reference>
          <reference field="3" count="1" selected="0">
            <x v="203"/>
          </reference>
          <reference field="4" count="1" selected="0">
            <x v="195"/>
          </reference>
          <reference field="5" count="1">
            <x v="240"/>
          </reference>
        </references>
      </pivotArea>
    </format>
    <format dxfId="7366">
      <pivotArea dataOnly="0" labelOnly="1" outline="0" fieldPosition="0">
        <references count="4">
          <reference field="0" count="1" selected="0">
            <x v="285"/>
          </reference>
          <reference field="3" count="1" selected="0">
            <x v="204"/>
          </reference>
          <reference field="4" count="1" selected="0">
            <x v="196"/>
          </reference>
          <reference field="5" count="1">
            <x v="249"/>
          </reference>
        </references>
      </pivotArea>
    </format>
    <format dxfId="7365">
      <pivotArea dataOnly="0" labelOnly="1" outline="0" fieldPosition="0">
        <references count="4">
          <reference field="0" count="1" selected="0">
            <x v="286"/>
          </reference>
          <reference field="3" count="1" selected="0">
            <x v="205"/>
          </reference>
          <reference field="4" count="1" selected="0">
            <x v="197"/>
          </reference>
          <reference field="5" count="1">
            <x v="244"/>
          </reference>
        </references>
      </pivotArea>
    </format>
    <format dxfId="7364">
      <pivotArea dataOnly="0" labelOnly="1" outline="0" fieldPosition="0">
        <references count="4">
          <reference field="0" count="1" selected="0">
            <x v="287"/>
          </reference>
          <reference field="3" count="1" selected="0">
            <x v="206"/>
          </reference>
          <reference field="4" count="1" selected="0">
            <x v="198"/>
          </reference>
          <reference field="5" count="1">
            <x v="245"/>
          </reference>
        </references>
      </pivotArea>
    </format>
    <format dxfId="7363">
      <pivotArea dataOnly="0" labelOnly="1" outline="0" fieldPosition="0">
        <references count="4">
          <reference field="0" count="1" selected="0">
            <x v="288"/>
          </reference>
          <reference field="3" count="1" selected="0">
            <x v="207"/>
          </reference>
          <reference field="4" count="1" selected="0">
            <x v="199"/>
          </reference>
          <reference field="5" count="1">
            <x v="246"/>
          </reference>
        </references>
      </pivotArea>
    </format>
    <format dxfId="7362">
      <pivotArea dataOnly="0" labelOnly="1" outline="0" fieldPosition="0">
        <references count="4">
          <reference field="0" count="1" selected="0">
            <x v="289"/>
          </reference>
          <reference field="3" count="1" selected="0">
            <x v="208"/>
          </reference>
          <reference field="4" count="1" selected="0">
            <x v="200"/>
          </reference>
          <reference field="5" count="1">
            <x v="248"/>
          </reference>
        </references>
      </pivotArea>
    </format>
    <format dxfId="7361">
      <pivotArea dataOnly="0" labelOnly="1" outline="0" fieldPosition="0">
        <references count="4">
          <reference field="0" count="1" selected="0">
            <x v="290"/>
          </reference>
          <reference field="3" count="1" selected="0">
            <x v="209"/>
          </reference>
          <reference field="4" count="1" selected="0">
            <x v="201"/>
          </reference>
          <reference field="5" count="1">
            <x v="247"/>
          </reference>
        </references>
      </pivotArea>
    </format>
    <format dxfId="7360">
      <pivotArea dataOnly="0" labelOnly="1" outline="0" fieldPosition="0">
        <references count="4">
          <reference field="0" count="1" selected="0">
            <x v="291"/>
          </reference>
          <reference field="3" count="1" selected="0">
            <x v="210"/>
          </reference>
          <reference field="4" count="1" selected="0">
            <x v="202"/>
          </reference>
          <reference field="5" count="1">
            <x v="250"/>
          </reference>
        </references>
      </pivotArea>
    </format>
    <format dxfId="7359">
      <pivotArea dataOnly="0" labelOnly="1" outline="0" fieldPosition="0">
        <references count="4">
          <reference field="0" count="1" selected="0">
            <x v="292"/>
          </reference>
          <reference field="3" count="1" selected="0">
            <x v="211"/>
          </reference>
          <reference field="4" count="1" selected="0">
            <x v="203"/>
          </reference>
          <reference field="5" count="1">
            <x v="243"/>
          </reference>
        </references>
      </pivotArea>
    </format>
    <format dxfId="7358">
      <pivotArea dataOnly="0" labelOnly="1" outline="0" fieldPosition="0">
        <references count="4">
          <reference field="0" count="1" selected="0">
            <x v="293"/>
          </reference>
          <reference field="3" count="1" selected="0">
            <x v="212"/>
          </reference>
          <reference field="4" count="1" selected="0">
            <x v="204"/>
          </reference>
          <reference field="5" count="1">
            <x v="172"/>
          </reference>
        </references>
      </pivotArea>
    </format>
    <format dxfId="7357">
      <pivotArea dataOnly="0" labelOnly="1" outline="0" fieldPosition="0">
        <references count="4">
          <reference field="0" count="1" selected="0">
            <x v="294"/>
          </reference>
          <reference field="3" count="1" selected="0">
            <x v="213"/>
          </reference>
          <reference field="4" count="1" selected="0">
            <x v="205"/>
          </reference>
          <reference field="5" count="1">
            <x v="174"/>
          </reference>
        </references>
      </pivotArea>
    </format>
    <format dxfId="7356">
      <pivotArea dataOnly="0" labelOnly="1" outline="0" fieldPosition="0">
        <references count="4">
          <reference field="0" count="1" selected="0">
            <x v="295"/>
          </reference>
          <reference field="3" count="1" selected="0">
            <x v="214"/>
          </reference>
          <reference field="4" count="1" selected="0">
            <x v="206"/>
          </reference>
          <reference field="5" count="1">
            <x v="175"/>
          </reference>
        </references>
      </pivotArea>
    </format>
    <format dxfId="7355">
      <pivotArea dataOnly="0" labelOnly="1" outline="0" fieldPosition="0">
        <references count="4">
          <reference field="0" count="1" selected="0">
            <x v="296"/>
          </reference>
          <reference field="3" count="1" selected="0">
            <x v="215"/>
          </reference>
          <reference field="4" count="1" selected="0">
            <x v="207"/>
          </reference>
          <reference field="5" count="1">
            <x v="272"/>
          </reference>
        </references>
      </pivotArea>
    </format>
    <format dxfId="7354">
      <pivotArea dataOnly="0" labelOnly="1" outline="0" fieldPosition="0">
        <references count="4">
          <reference field="0" count="1" selected="0">
            <x v="297"/>
          </reference>
          <reference field="3" count="1" selected="0">
            <x v="216"/>
          </reference>
          <reference field="4" count="1" selected="0">
            <x v="208"/>
          </reference>
          <reference field="5" count="1">
            <x v="179"/>
          </reference>
        </references>
      </pivotArea>
    </format>
    <format dxfId="7353">
      <pivotArea dataOnly="0" labelOnly="1" outline="0" fieldPosition="0">
        <references count="4">
          <reference field="0" count="1" selected="0">
            <x v="298"/>
          </reference>
          <reference field="3" count="1" selected="0">
            <x v="217"/>
          </reference>
          <reference field="4" count="1" selected="0">
            <x v="209"/>
          </reference>
          <reference field="5" count="1">
            <x v="180"/>
          </reference>
        </references>
      </pivotArea>
    </format>
    <format dxfId="7352">
      <pivotArea dataOnly="0" labelOnly="1" outline="0" fieldPosition="0">
        <references count="4">
          <reference field="0" count="1" selected="0">
            <x v="299"/>
          </reference>
          <reference field="3" count="1" selected="0">
            <x v="218"/>
          </reference>
          <reference field="4" count="1" selected="0">
            <x v="210"/>
          </reference>
          <reference field="5" count="1">
            <x v="186"/>
          </reference>
        </references>
      </pivotArea>
    </format>
    <format dxfId="7351">
      <pivotArea dataOnly="0" labelOnly="1" outline="0" fieldPosition="0">
        <references count="4">
          <reference field="0" count="1" selected="0">
            <x v="300"/>
          </reference>
          <reference field="3" count="1" selected="0">
            <x v="219"/>
          </reference>
          <reference field="4" count="1" selected="0">
            <x v="211"/>
          </reference>
          <reference field="5" count="1">
            <x v="199"/>
          </reference>
        </references>
      </pivotArea>
    </format>
    <format dxfId="7350">
      <pivotArea dataOnly="0" labelOnly="1" outline="0" fieldPosition="0">
        <references count="4">
          <reference field="0" count="1" selected="0">
            <x v="301"/>
          </reference>
          <reference field="3" count="1" selected="0">
            <x v="220"/>
          </reference>
          <reference field="4" count="1" selected="0">
            <x v="212"/>
          </reference>
          <reference field="5" count="1">
            <x v="182"/>
          </reference>
        </references>
      </pivotArea>
    </format>
    <format dxfId="7349">
      <pivotArea dataOnly="0" labelOnly="1" outline="0" fieldPosition="0">
        <references count="4">
          <reference field="0" count="1" selected="0">
            <x v="302"/>
          </reference>
          <reference field="3" count="1" selected="0">
            <x v="221"/>
          </reference>
          <reference field="4" count="1" selected="0">
            <x v="213"/>
          </reference>
          <reference field="5" count="1">
            <x v="178"/>
          </reference>
        </references>
      </pivotArea>
    </format>
    <format dxfId="7348">
      <pivotArea dataOnly="0" labelOnly="1" outline="0" fieldPosition="0">
        <references count="4">
          <reference field="0" count="1" selected="0">
            <x v="303"/>
          </reference>
          <reference field="3" count="1" selected="0">
            <x v="222"/>
          </reference>
          <reference field="4" count="1" selected="0">
            <x v="214"/>
          </reference>
          <reference field="5" count="1">
            <x v="183"/>
          </reference>
        </references>
      </pivotArea>
    </format>
    <format dxfId="7347">
      <pivotArea dataOnly="0" labelOnly="1" outline="0" fieldPosition="0">
        <references count="4">
          <reference field="0" count="1" selected="0">
            <x v="304"/>
          </reference>
          <reference field="3" count="1" selected="0">
            <x v="223"/>
          </reference>
          <reference field="4" count="1" selected="0">
            <x v="215"/>
          </reference>
          <reference field="5" count="1">
            <x v="181"/>
          </reference>
        </references>
      </pivotArea>
    </format>
    <format dxfId="7346">
      <pivotArea dataOnly="0" labelOnly="1" outline="0" fieldPosition="0">
        <references count="4">
          <reference field="0" count="1" selected="0">
            <x v="305"/>
          </reference>
          <reference field="3" count="1" selected="0">
            <x v="224"/>
          </reference>
          <reference field="4" count="1" selected="0">
            <x v="216"/>
          </reference>
          <reference field="5" count="1">
            <x v="214"/>
          </reference>
        </references>
      </pivotArea>
    </format>
    <format dxfId="7345">
      <pivotArea dataOnly="0" labelOnly="1" outline="0" fieldPosition="0">
        <references count="4">
          <reference field="0" count="1" selected="0">
            <x v="306"/>
          </reference>
          <reference field="3" count="1" selected="0">
            <x v="225"/>
          </reference>
          <reference field="4" count="1" selected="0">
            <x v="217"/>
          </reference>
          <reference field="5" count="1">
            <x v="195"/>
          </reference>
        </references>
      </pivotArea>
    </format>
    <format dxfId="7344">
      <pivotArea dataOnly="0" labelOnly="1" outline="0" fieldPosition="0">
        <references count="4">
          <reference field="0" count="1" selected="0">
            <x v="307"/>
          </reference>
          <reference field="3" count="1" selected="0">
            <x v="226"/>
          </reference>
          <reference field="4" count="1" selected="0">
            <x v="218"/>
          </reference>
          <reference field="5" count="1">
            <x v="212"/>
          </reference>
        </references>
      </pivotArea>
    </format>
    <format dxfId="7343">
      <pivotArea dataOnly="0" labelOnly="1" outline="0" fieldPosition="0">
        <references count="4">
          <reference field="0" count="1" selected="0">
            <x v="308"/>
          </reference>
          <reference field="3" count="1" selected="0">
            <x v="227"/>
          </reference>
          <reference field="4" count="1" selected="0">
            <x v="219"/>
          </reference>
          <reference field="5" count="1">
            <x v="193"/>
          </reference>
        </references>
      </pivotArea>
    </format>
    <format dxfId="7342">
      <pivotArea dataOnly="0" labelOnly="1" outline="0" fieldPosition="0">
        <references count="4">
          <reference field="0" count="1" selected="0">
            <x v="309"/>
          </reference>
          <reference field="3" count="1" selected="0">
            <x v="228"/>
          </reference>
          <reference field="4" count="1" selected="0">
            <x v="220"/>
          </reference>
          <reference field="5" count="1">
            <x v="213"/>
          </reference>
        </references>
      </pivotArea>
    </format>
    <format dxfId="7341">
      <pivotArea dataOnly="0" labelOnly="1" outline="0" fieldPosition="0">
        <references count="4">
          <reference field="0" count="1" selected="0">
            <x v="310"/>
          </reference>
          <reference field="3" count="1" selected="0">
            <x v="229"/>
          </reference>
          <reference field="4" count="1" selected="0">
            <x v="221"/>
          </reference>
          <reference field="5" count="1">
            <x v="194"/>
          </reference>
        </references>
      </pivotArea>
    </format>
    <format dxfId="7340">
      <pivotArea dataOnly="0" labelOnly="1" outline="0" fieldPosition="0">
        <references count="4">
          <reference field="0" count="1" selected="0">
            <x v="311"/>
          </reference>
          <reference field="3" count="1" selected="0">
            <x v="230"/>
          </reference>
          <reference field="4" count="1" selected="0">
            <x v="222"/>
          </reference>
          <reference field="5" count="1">
            <x v="204"/>
          </reference>
        </references>
      </pivotArea>
    </format>
    <format dxfId="7339">
      <pivotArea dataOnly="0" labelOnly="1" outline="0" fieldPosition="0">
        <references count="4">
          <reference field="0" count="1" selected="0">
            <x v="312"/>
          </reference>
          <reference field="3" count="1" selected="0">
            <x v="231"/>
          </reference>
          <reference field="4" count="1" selected="0">
            <x v="223"/>
          </reference>
          <reference field="5" count="1">
            <x v="202"/>
          </reference>
        </references>
      </pivotArea>
    </format>
    <format dxfId="7338">
      <pivotArea dataOnly="0" labelOnly="1" outline="0" fieldPosition="0">
        <references count="4">
          <reference field="0" count="1" selected="0">
            <x v="313"/>
          </reference>
          <reference field="3" count="1" selected="0">
            <x v="232"/>
          </reference>
          <reference field="4" count="1" selected="0">
            <x v="224"/>
          </reference>
          <reference field="5" count="1">
            <x v="189"/>
          </reference>
        </references>
      </pivotArea>
    </format>
    <format dxfId="7337">
      <pivotArea dataOnly="0" labelOnly="1" outline="0" fieldPosition="0">
        <references count="4">
          <reference field="0" count="1" selected="0">
            <x v="314"/>
          </reference>
          <reference field="3" count="1" selected="0">
            <x v="233"/>
          </reference>
          <reference field="4" count="1" selected="0">
            <x v="225"/>
          </reference>
          <reference field="5" count="1">
            <x v="200"/>
          </reference>
        </references>
      </pivotArea>
    </format>
    <format dxfId="7336">
      <pivotArea dataOnly="0" labelOnly="1" outline="0" fieldPosition="0">
        <references count="4">
          <reference field="0" count="1" selected="0">
            <x v="315"/>
          </reference>
          <reference field="3" count="1" selected="0">
            <x v="234"/>
          </reference>
          <reference field="4" count="1" selected="0">
            <x v="226"/>
          </reference>
          <reference field="5" count="1">
            <x v="187"/>
          </reference>
        </references>
      </pivotArea>
    </format>
    <format dxfId="7335">
      <pivotArea dataOnly="0" labelOnly="1" outline="0" fieldPosition="0">
        <references count="4">
          <reference field="0" count="1" selected="0">
            <x v="316"/>
          </reference>
          <reference field="3" count="1" selected="0">
            <x v="235"/>
          </reference>
          <reference field="4" count="1" selected="0">
            <x v="227"/>
          </reference>
          <reference field="5" count="1">
            <x v="201"/>
          </reference>
        </references>
      </pivotArea>
    </format>
    <format dxfId="7334">
      <pivotArea dataOnly="0" labelOnly="1" outline="0" fieldPosition="0">
        <references count="4">
          <reference field="0" count="1" selected="0">
            <x v="317"/>
          </reference>
          <reference field="3" count="1" selected="0">
            <x v="236"/>
          </reference>
          <reference field="4" count="1" selected="0">
            <x v="228"/>
          </reference>
          <reference field="5" count="1">
            <x v="188"/>
          </reference>
        </references>
      </pivotArea>
    </format>
    <format dxfId="7333">
      <pivotArea dataOnly="0" labelOnly="1" outline="0" fieldPosition="0">
        <references count="4">
          <reference field="0" count="1" selected="0">
            <x v="318"/>
          </reference>
          <reference field="3" count="1" selected="0">
            <x v="237"/>
          </reference>
          <reference field="4" count="1" selected="0">
            <x v="229"/>
          </reference>
          <reference field="5" count="1">
            <x v="211"/>
          </reference>
        </references>
      </pivotArea>
    </format>
    <format dxfId="7332">
      <pivotArea dataOnly="0" labelOnly="1" outline="0" fieldPosition="0">
        <references count="4">
          <reference field="0" count="1" selected="0">
            <x v="319"/>
          </reference>
          <reference field="3" count="1" selected="0">
            <x v="238"/>
          </reference>
          <reference field="4" count="1" selected="0">
            <x v="230"/>
          </reference>
          <reference field="5" count="1">
            <x v="203"/>
          </reference>
        </references>
      </pivotArea>
    </format>
    <format dxfId="7331">
      <pivotArea dataOnly="0" labelOnly="1" outline="0" fieldPosition="0">
        <references count="4">
          <reference field="0" count="1" selected="0">
            <x v="320"/>
          </reference>
          <reference field="3" count="1" selected="0">
            <x v="239"/>
          </reference>
          <reference field="4" count="1" selected="0">
            <x v="231"/>
          </reference>
          <reference field="5" count="1">
            <x v="192"/>
          </reference>
        </references>
      </pivotArea>
    </format>
    <format dxfId="7330">
      <pivotArea dataOnly="0" labelOnly="1" outline="0" fieldPosition="0">
        <references count="4">
          <reference field="0" count="1" selected="0">
            <x v="321"/>
          </reference>
          <reference field="3" count="1" selected="0">
            <x v="240"/>
          </reference>
          <reference field="4" count="1" selected="0">
            <x v="232"/>
          </reference>
          <reference field="5" count="1">
            <x v="209"/>
          </reference>
        </references>
      </pivotArea>
    </format>
    <format dxfId="7329">
      <pivotArea dataOnly="0" labelOnly="1" outline="0" fieldPosition="0">
        <references count="4">
          <reference field="0" count="1" selected="0">
            <x v="322"/>
          </reference>
          <reference field="3" count="1" selected="0">
            <x v="241"/>
          </reference>
          <reference field="4" count="1" selected="0">
            <x v="233"/>
          </reference>
          <reference field="5" count="1">
            <x v="190"/>
          </reference>
        </references>
      </pivotArea>
    </format>
    <format dxfId="7328">
      <pivotArea dataOnly="0" labelOnly="1" outline="0" fieldPosition="0">
        <references count="4">
          <reference field="0" count="1" selected="0">
            <x v="323"/>
          </reference>
          <reference field="3" count="1" selected="0">
            <x v="242"/>
          </reference>
          <reference field="4" count="1" selected="0">
            <x v="234"/>
          </reference>
          <reference field="5" count="1">
            <x v="210"/>
          </reference>
        </references>
      </pivotArea>
    </format>
    <format dxfId="7327">
      <pivotArea dataOnly="0" labelOnly="1" outline="0" fieldPosition="0">
        <references count="4">
          <reference field="0" count="1" selected="0">
            <x v="324"/>
          </reference>
          <reference field="3" count="1" selected="0">
            <x v="243"/>
          </reference>
          <reference field="4" count="1" selected="0">
            <x v="235"/>
          </reference>
          <reference field="5" count="1">
            <x v="191"/>
          </reference>
        </references>
      </pivotArea>
    </format>
    <format dxfId="7326">
      <pivotArea dataOnly="0" labelOnly="1" outline="0" fieldPosition="0">
        <references count="4">
          <reference field="0" count="1" selected="0">
            <x v="325"/>
          </reference>
          <reference field="3" count="1" selected="0">
            <x v="244"/>
          </reference>
          <reference field="4" count="1" selected="0">
            <x v="236"/>
          </reference>
          <reference field="5" count="1">
            <x v="208"/>
          </reference>
        </references>
      </pivotArea>
    </format>
    <format dxfId="7325">
      <pivotArea dataOnly="0" labelOnly="1" outline="0" fieldPosition="0">
        <references count="4">
          <reference field="0" count="1" selected="0">
            <x v="326"/>
          </reference>
          <reference field="3" count="1" selected="0">
            <x v="245"/>
          </reference>
          <reference field="4" count="1" selected="0">
            <x v="237"/>
          </reference>
          <reference field="5" count="1">
            <x v="207"/>
          </reference>
        </references>
      </pivotArea>
    </format>
    <format dxfId="7324">
      <pivotArea dataOnly="0" labelOnly="1" outline="0" fieldPosition="0">
        <references count="4">
          <reference field="0" count="1" selected="0">
            <x v="327"/>
          </reference>
          <reference field="3" count="1" selected="0">
            <x v="246"/>
          </reference>
          <reference field="4" count="1" selected="0">
            <x v="238"/>
          </reference>
          <reference field="5" count="1">
            <x v="205"/>
          </reference>
        </references>
      </pivotArea>
    </format>
    <format dxfId="7323">
      <pivotArea dataOnly="0" labelOnly="1" outline="0" fieldPosition="0">
        <references count="4">
          <reference field="0" count="1" selected="0">
            <x v="328"/>
          </reference>
          <reference field="3" count="1" selected="0">
            <x v="247"/>
          </reference>
          <reference field="4" count="1" selected="0">
            <x v="239"/>
          </reference>
          <reference field="5" count="1">
            <x v="206"/>
          </reference>
        </references>
      </pivotArea>
    </format>
    <format dxfId="7322">
      <pivotArea dataOnly="0" labelOnly="1" outline="0" fieldPosition="0">
        <references count="4">
          <reference field="0" count="1" selected="0">
            <x v="329"/>
          </reference>
          <reference field="3" count="1" selected="0">
            <x v="248"/>
          </reference>
          <reference field="4" count="1" selected="0">
            <x v="240"/>
          </reference>
          <reference field="5" count="1">
            <x v="215"/>
          </reference>
        </references>
      </pivotArea>
    </format>
    <format dxfId="7321">
      <pivotArea dataOnly="0" labelOnly="1" outline="0" fieldPosition="0">
        <references count="4">
          <reference field="0" count="1" selected="0">
            <x v="330"/>
          </reference>
          <reference field="3" count="1" selected="0">
            <x v="249"/>
          </reference>
          <reference field="4" count="1" selected="0">
            <x v="241"/>
          </reference>
          <reference field="5" count="1">
            <x v="218"/>
          </reference>
        </references>
      </pivotArea>
    </format>
    <format dxfId="7320">
      <pivotArea dataOnly="0" labelOnly="1" outline="0" fieldPosition="0">
        <references count="4">
          <reference field="0" count="1" selected="0">
            <x v="331"/>
          </reference>
          <reference field="3" count="1" selected="0">
            <x v="250"/>
          </reference>
          <reference field="4" count="1" selected="0">
            <x v="242"/>
          </reference>
          <reference field="5" count="1">
            <x v="216"/>
          </reference>
        </references>
      </pivotArea>
    </format>
    <format dxfId="7319">
      <pivotArea dataOnly="0" labelOnly="1" outline="0" fieldPosition="0">
        <references count="4">
          <reference field="0" count="1" selected="0">
            <x v="332"/>
          </reference>
          <reference field="3" count="1" selected="0">
            <x v="251"/>
          </reference>
          <reference field="4" count="1" selected="0">
            <x v="243"/>
          </reference>
          <reference field="5" count="1">
            <x v="219"/>
          </reference>
        </references>
      </pivotArea>
    </format>
    <format dxfId="7318">
      <pivotArea dataOnly="0" labelOnly="1" outline="0" fieldPosition="0">
        <references count="4">
          <reference field="0" count="1" selected="0">
            <x v="333"/>
          </reference>
          <reference field="3" count="1" selected="0">
            <x v="252"/>
          </reference>
          <reference field="4" count="1" selected="0">
            <x v="244"/>
          </reference>
          <reference field="5" count="1">
            <x v="217"/>
          </reference>
        </references>
      </pivotArea>
    </format>
    <format dxfId="7317">
      <pivotArea dataOnly="0" labelOnly="1" outline="0" fieldPosition="0">
        <references count="4">
          <reference field="0" count="1" selected="0">
            <x v="334"/>
          </reference>
          <reference field="3" count="1" selected="0">
            <x v="253"/>
          </reference>
          <reference field="4" count="1" selected="0">
            <x v="245"/>
          </reference>
          <reference field="5" count="1">
            <x v="173"/>
          </reference>
        </references>
      </pivotArea>
    </format>
    <format dxfId="7316">
      <pivotArea dataOnly="0" labelOnly="1" outline="0" fieldPosition="0">
        <references count="4">
          <reference field="0" count="1" selected="0">
            <x v="335"/>
          </reference>
          <reference field="3" count="1" selected="0">
            <x v="254"/>
          </reference>
          <reference field="4" count="1" selected="0">
            <x v="246"/>
          </reference>
          <reference field="5" count="1">
            <x v="126"/>
          </reference>
        </references>
      </pivotArea>
    </format>
    <format dxfId="7315">
      <pivotArea dataOnly="0" labelOnly="1" outline="0" fieldPosition="0">
        <references count="4">
          <reference field="0" count="1" selected="0">
            <x v="336"/>
          </reference>
          <reference field="3" count="1" selected="0">
            <x v="255"/>
          </reference>
          <reference field="4" count="1" selected="0">
            <x v="247"/>
          </reference>
          <reference field="5" count="1">
            <x v="15"/>
          </reference>
        </references>
      </pivotArea>
    </format>
    <format dxfId="7314">
      <pivotArea dataOnly="0" labelOnly="1" outline="0" fieldPosition="0">
        <references count="4">
          <reference field="0" count="1" selected="0">
            <x v="337"/>
          </reference>
          <reference field="3" count="1" selected="0">
            <x v="256"/>
          </reference>
          <reference field="4" count="1" selected="0">
            <x v="248"/>
          </reference>
          <reference field="5" count="1">
            <x v="125"/>
          </reference>
        </references>
      </pivotArea>
    </format>
    <format dxfId="7313">
      <pivotArea dataOnly="0" labelOnly="1" outline="0" fieldPosition="0">
        <references count="4">
          <reference field="0" count="1" selected="0">
            <x v="390"/>
          </reference>
          <reference field="3" count="1" selected="0">
            <x v="257"/>
          </reference>
          <reference field="4" count="1" selected="0">
            <x v="249"/>
          </reference>
          <reference field="5" count="1">
            <x v="124"/>
          </reference>
        </references>
      </pivotArea>
    </format>
    <format dxfId="7312">
      <pivotArea dataOnly="0" labelOnly="1" outline="0" fieldPosition="0">
        <references count="4">
          <reference field="0" count="1" selected="0">
            <x v="338"/>
          </reference>
          <reference field="3" count="1" selected="0">
            <x v="258"/>
          </reference>
          <reference field="4" count="1" selected="0">
            <x v="250"/>
          </reference>
          <reference field="5" count="1">
            <x v="198"/>
          </reference>
        </references>
      </pivotArea>
    </format>
    <format dxfId="7311">
      <pivotArea dataOnly="0" labelOnly="1" outline="0" fieldPosition="0">
        <references count="4">
          <reference field="0" count="1" selected="0">
            <x v="339"/>
          </reference>
          <reference field="3" count="1" selected="0">
            <x v="259"/>
          </reference>
          <reference field="4" count="1" selected="0">
            <x v="251"/>
          </reference>
          <reference field="5" count="1">
            <x v="196"/>
          </reference>
        </references>
      </pivotArea>
    </format>
    <format dxfId="7310">
      <pivotArea dataOnly="0" labelOnly="1" outline="0" fieldPosition="0">
        <references count="4">
          <reference field="0" count="1" selected="0">
            <x v="343"/>
          </reference>
          <reference field="3" count="1" selected="0">
            <x v="260"/>
          </reference>
          <reference field="4" count="1" selected="0">
            <x v="252"/>
          </reference>
          <reference field="5" count="1">
            <x v="185"/>
          </reference>
        </references>
      </pivotArea>
    </format>
    <format dxfId="7309">
      <pivotArea dataOnly="0" labelOnly="1" outline="0" fieldPosition="0">
        <references count="4">
          <reference field="0" count="1" selected="0">
            <x v="344"/>
          </reference>
          <reference field="3" count="1" selected="0">
            <x v="261"/>
          </reference>
          <reference field="4" count="1" selected="0">
            <x v="253"/>
          </reference>
          <reference field="5" count="1">
            <x v="197"/>
          </reference>
        </references>
      </pivotArea>
    </format>
    <format dxfId="7308">
      <pivotArea dataOnly="0" labelOnly="1" outline="0" fieldPosition="0">
        <references count="4">
          <reference field="0" count="1" selected="0">
            <x v="345"/>
          </reference>
          <reference field="3" count="1" selected="0">
            <x v="262"/>
          </reference>
          <reference field="4" count="1" selected="0">
            <x v="254"/>
          </reference>
          <reference field="5" count="1">
            <x v="184"/>
          </reference>
        </references>
      </pivotArea>
    </format>
    <format dxfId="7307">
      <pivotArea dataOnly="0" labelOnly="1" outline="0" fieldPosition="0">
        <references count="4">
          <reference field="0" count="1" selected="0">
            <x v="346"/>
          </reference>
          <reference field="3" count="1" selected="0">
            <x v="263"/>
          </reference>
          <reference field="4" count="1" selected="0">
            <x v="255"/>
          </reference>
          <reference field="5" count="1">
            <x v="176"/>
          </reference>
        </references>
      </pivotArea>
    </format>
    <format dxfId="7306">
      <pivotArea dataOnly="0" labelOnly="1" outline="0" fieldPosition="0">
        <references count="4">
          <reference field="0" count="1" selected="0">
            <x v="347"/>
          </reference>
          <reference field="3" count="1" selected="0">
            <x v="264"/>
          </reference>
          <reference field="4" count="1" selected="0">
            <x v="256"/>
          </reference>
          <reference field="5" count="1">
            <x v="177"/>
          </reference>
        </references>
      </pivotArea>
    </format>
    <format dxfId="7305">
      <pivotArea dataOnly="0" labelOnly="1" outline="0" fieldPosition="0">
        <references count="4">
          <reference field="0" count="1" selected="0">
            <x v="348"/>
          </reference>
          <reference field="3" count="1" selected="0">
            <x v="265"/>
          </reference>
          <reference field="4" count="1" selected="0">
            <x v="257"/>
          </reference>
          <reference field="5" count="1">
            <x v="220"/>
          </reference>
        </references>
      </pivotArea>
    </format>
    <format dxfId="7304">
      <pivotArea dataOnly="0" labelOnly="1" outline="0" fieldPosition="0">
        <references count="4">
          <reference field="0" count="1" selected="0">
            <x v="223"/>
          </reference>
          <reference field="3" count="1" selected="0">
            <x v="267"/>
          </reference>
          <reference field="4" count="1" selected="0">
            <x v="259"/>
          </reference>
          <reference field="5" count="1">
            <x v="288"/>
          </reference>
        </references>
      </pivotArea>
    </format>
    <format dxfId="7303">
      <pivotArea dataOnly="0" labelOnly="1" outline="0" fieldPosition="0">
        <references count="4">
          <reference field="0" count="1" selected="0">
            <x v="224"/>
          </reference>
          <reference field="3" count="1" selected="0">
            <x v="268"/>
          </reference>
          <reference field="4" count="1" selected="0">
            <x v="260"/>
          </reference>
          <reference field="5" count="1">
            <x v="286"/>
          </reference>
        </references>
      </pivotArea>
    </format>
    <format dxfId="7302">
      <pivotArea dataOnly="0" labelOnly="1" outline="0" fieldPosition="0">
        <references count="4">
          <reference field="0" count="1" selected="0">
            <x v="225"/>
          </reference>
          <reference field="3" count="1" selected="0">
            <x v="269"/>
          </reference>
          <reference field="4" count="1" selected="0">
            <x v="261"/>
          </reference>
          <reference field="5" count="1">
            <x v="287"/>
          </reference>
        </references>
      </pivotArea>
    </format>
    <format dxfId="7301">
      <pivotArea dataOnly="0" labelOnly="1" outline="0" fieldPosition="0">
        <references count="4">
          <reference field="0" count="1" selected="0">
            <x v="182"/>
          </reference>
          <reference field="3" count="1" selected="0">
            <x v="272"/>
          </reference>
          <reference field="4" count="1" selected="0">
            <x v="263"/>
          </reference>
          <reference field="5" count="1">
            <x v="144"/>
          </reference>
        </references>
      </pivotArea>
    </format>
    <format dxfId="7300">
      <pivotArea dataOnly="0" labelOnly="1" outline="0" fieldPosition="0">
        <references count="4">
          <reference field="0" count="1" selected="0">
            <x v="174"/>
          </reference>
          <reference field="3" count="1" selected="0">
            <x v="273"/>
          </reference>
          <reference field="4" count="1" selected="0">
            <x v="264"/>
          </reference>
          <reference field="5" count="1">
            <x v="321"/>
          </reference>
        </references>
      </pivotArea>
    </format>
    <format dxfId="7299">
      <pivotArea dataOnly="0" labelOnly="1" outline="0" fieldPosition="0">
        <references count="4">
          <reference field="0" count="1" selected="0">
            <x v="175"/>
          </reference>
          <reference field="3" count="1" selected="0">
            <x v="274"/>
          </reference>
          <reference field="4" count="1" selected="0">
            <x v="265"/>
          </reference>
          <reference field="5" count="1">
            <x v="322"/>
          </reference>
        </references>
      </pivotArea>
    </format>
    <format dxfId="7298">
      <pivotArea dataOnly="0" labelOnly="1" outline="0" fieldPosition="0">
        <references count="4">
          <reference field="0" count="1" selected="0">
            <x v="183"/>
          </reference>
          <reference field="3" count="1" selected="0">
            <x v="276"/>
          </reference>
          <reference field="4" count="1" selected="0">
            <x v="267"/>
          </reference>
          <reference field="5" count="1">
            <x v="330"/>
          </reference>
        </references>
      </pivotArea>
    </format>
    <format dxfId="7297">
      <pivotArea dataOnly="0" labelOnly="1" outline="0" fieldPosition="0">
        <references count="4">
          <reference field="0" count="1" selected="0">
            <x v="184"/>
          </reference>
          <reference field="3" count="1" selected="0">
            <x v="277"/>
          </reference>
          <reference field="4" count="1" selected="0">
            <x v="268"/>
          </reference>
          <reference field="5" count="1">
            <x v="334"/>
          </reference>
        </references>
      </pivotArea>
    </format>
    <format dxfId="7296">
      <pivotArea dataOnly="0" labelOnly="1" outline="0" fieldPosition="0">
        <references count="4">
          <reference field="0" count="1" selected="0">
            <x v="185"/>
          </reference>
          <reference field="3" count="1" selected="0">
            <x v="278"/>
          </reference>
          <reference field="4" count="1" selected="0">
            <x v="269"/>
          </reference>
          <reference field="5" count="1">
            <x v="332"/>
          </reference>
        </references>
      </pivotArea>
    </format>
    <format dxfId="7295">
      <pivotArea dataOnly="0" labelOnly="1" outline="0" fieldPosition="0">
        <references count="4">
          <reference field="0" count="1" selected="0">
            <x v="186"/>
          </reference>
          <reference field="3" count="1" selected="0">
            <x v="279"/>
          </reference>
          <reference field="4" count="1" selected="0">
            <x v="270"/>
          </reference>
          <reference field="5" count="1">
            <x v="331"/>
          </reference>
        </references>
      </pivotArea>
    </format>
    <format dxfId="7294">
      <pivotArea dataOnly="0" labelOnly="1" outline="0" fieldPosition="0">
        <references count="4">
          <reference field="0" count="1" selected="0">
            <x v="187"/>
          </reference>
          <reference field="3" count="1" selected="0">
            <x v="280"/>
          </reference>
          <reference field="4" count="1" selected="0">
            <x v="271"/>
          </reference>
          <reference field="5" count="1">
            <x v="335"/>
          </reference>
        </references>
      </pivotArea>
    </format>
    <format dxfId="7293">
      <pivotArea dataOnly="0" labelOnly="1" outline="0" fieldPosition="0">
        <references count="4">
          <reference field="0" count="1" selected="0">
            <x v="188"/>
          </reference>
          <reference field="3" count="1" selected="0">
            <x v="281"/>
          </reference>
          <reference field="4" count="1" selected="0">
            <x v="272"/>
          </reference>
          <reference field="5" count="1">
            <x v="333"/>
          </reference>
        </references>
      </pivotArea>
    </format>
    <format dxfId="7292">
      <pivotArea dataOnly="0" labelOnly="1" outline="0" fieldPosition="0">
        <references count="4">
          <reference field="0" count="1" selected="0">
            <x v="176"/>
          </reference>
          <reference field="3" count="1" selected="0">
            <x v="282"/>
          </reference>
          <reference field="4" count="1" selected="0">
            <x v="273"/>
          </reference>
          <reference field="5" count="1">
            <x v="290"/>
          </reference>
        </references>
      </pivotArea>
    </format>
    <format dxfId="7291">
      <pivotArea dataOnly="0" labelOnly="1" outline="0" fieldPosition="0">
        <references count="4">
          <reference field="0" count="1" selected="0">
            <x v="180"/>
          </reference>
          <reference field="3" count="1" selected="0">
            <x v="286"/>
          </reference>
          <reference field="4" count="1" selected="0">
            <x v="277"/>
          </reference>
          <reference field="5" count="1">
            <x v="289"/>
          </reference>
        </references>
      </pivotArea>
    </format>
    <format dxfId="7290">
      <pivotArea dataOnly="0" labelOnly="1" outline="0" fieldPosition="0">
        <references count="4">
          <reference field="0" count="1" selected="0">
            <x v="173"/>
          </reference>
          <reference field="3" count="1" selected="0">
            <x v="287"/>
          </reference>
          <reference field="4" count="1" selected="0">
            <x v="278"/>
          </reference>
          <reference field="5" count="1">
            <x v="136"/>
          </reference>
        </references>
      </pivotArea>
    </format>
    <format dxfId="7289">
      <pivotArea dataOnly="0" labelOnly="1" outline="0" fieldPosition="0">
        <references count="4">
          <reference field="0" count="1" selected="0">
            <x v="269"/>
          </reference>
          <reference field="3" count="1" selected="0">
            <x v="288"/>
          </reference>
          <reference field="4" count="1" selected="0">
            <x v="279"/>
          </reference>
          <reference field="5" count="1">
            <x v="122"/>
          </reference>
        </references>
      </pivotArea>
    </format>
    <format dxfId="7288">
      <pivotArea dataOnly="0" labelOnly="1" outline="0" fieldPosition="0">
        <references count="4">
          <reference field="0" count="1" selected="0">
            <x v="270"/>
          </reference>
          <reference field="3" count="1" selected="0">
            <x v="289"/>
          </reference>
          <reference field="4" count="1" selected="0">
            <x v="280"/>
          </reference>
          <reference field="5" count="1">
            <x v="282"/>
          </reference>
        </references>
      </pivotArea>
    </format>
    <format dxfId="7287">
      <pivotArea dataOnly="0" labelOnly="1" outline="0" fieldPosition="0">
        <references count="4">
          <reference field="0" count="1" selected="0">
            <x v="271"/>
          </reference>
          <reference field="3" count="1" selected="0">
            <x v="290"/>
          </reference>
          <reference field="4" count="1" selected="0">
            <x v="281"/>
          </reference>
          <reference field="5" count="1">
            <x v="171"/>
          </reference>
        </references>
      </pivotArea>
    </format>
    <format dxfId="7286">
      <pivotArea dataOnly="0" labelOnly="1" outline="0" fieldPosition="0">
        <references count="4">
          <reference field="0" count="1" selected="0">
            <x v="365"/>
          </reference>
          <reference field="3" count="1" selected="0">
            <x v="291"/>
          </reference>
          <reference field="4" count="1" selected="0">
            <x v="282"/>
          </reference>
          <reference field="5" count="1">
            <x v="222"/>
          </reference>
        </references>
      </pivotArea>
    </format>
    <format dxfId="7285">
      <pivotArea dataOnly="0" labelOnly="1" outline="0" fieldPosition="0">
        <references count="4">
          <reference field="0" count="1" selected="0">
            <x v="366"/>
          </reference>
          <reference field="3" count="1" selected="0">
            <x v="292"/>
          </reference>
          <reference field="4" count="1" selected="0">
            <x v="283"/>
          </reference>
          <reference field="5" count="1">
            <x v="223"/>
          </reference>
        </references>
      </pivotArea>
    </format>
    <format dxfId="7284">
      <pivotArea dataOnly="0" labelOnly="1" outline="0" fieldPosition="0">
        <references count="4">
          <reference field="0" count="1" selected="0">
            <x v="351"/>
          </reference>
          <reference field="3" count="1" selected="0">
            <x v="293"/>
          </reference>
          <reference field="4" count="1" selected="0">
            <x v="284"/>
          </reference>
          <reference field="5" count="1">
            <x v="310"/>
          </reference>
        </references>
      </pivotArea>
    </format>
    <format dxfId="7283">
      <pivotArea dataOnly="0" labelOnly="1" outline="0" fieldPosition="0">
        <references count="4">
          <reference field="0" count="1" selected="0">
            <x v="352"/>
          </reference>
          <reference field="3" count="1" selected="0">
            <x v="294"/>
          </reference>
          <reference field="4" count="1" selected="0">
            <x v="285"/>
          </reference>
          <reference field="5" count="1">
            <x v="309"/>
          </reference>
        </references>
      </pivotArea>
    </format>
    <format dxfId="7282">
      <pivotArea dataOnly="0" labelOnly="1" outline="0" fieldPosition="0">
        <references count="4">
          <reference field="0" count="1" selected="0">
            <x v="359"/>
          </reference>
          <reference field="3" count="1" selected="0">
            <x v="295"/>
          </reference>
          <reference field="4" count="1" selected="0">
            <x v="286"/>
          </reference>
          <reference field="5" count="1">
            <x v="316"/>
          </reference>
        </references>
      </pivotArea>
    </format>
    <format dxfId="7281">
      <pivotArea dataOnly="0" labelOnly="1" outline="0" fieldPosition="0">
        <references count="4">
          <reference field="0" count="1" selected="0">
            <x v="358"/>
          </reference>
          <reference field="3" count="1" selected="0">
            <x v="296"/>
          </reference>
          <reference field="4" count="1" selected="0">
            <x v="287"/>
          </reference>
          <reference field="5" count="1">
            <x v="308"/>
          </reference>
        </references>
      </pivotArea>
    </format>
    <format dxfId="7280">
      <pivotArea dataOnly="0" labelOnly="1" outline="0" fieldPosition="0">
        <references count="4">
          <reference field="0" count="1" selected="0">
            <x v="360"/>
          </reference>
          <reference field="3" count="1" selected="0">
            <x v="297"/>
          </reference>
          <reference field="4" count="1" selected="0">
            <x v="288"/>
          </reference>
          <reference field="5" count="1">
            <x v="224"/>
          </reference>
        </references>
      </pivotArea>
    </format>
    <format dxfId="7279">
      <pivotArea dataOnly="0" labelOnly="1" outline="0" fieldPosition="0">
        <references count="4">
          <reference field="0" count="1" selected="0">
            <x v="361"/>
          </reference>
          <reference field="3" count="1" selected="0">
            <x v="298"/>
          </reference>
          <reference field="4" count="1" selected="0">
            <x v="289"/>
          </reference>
          <reference field="5" count="1">
            <x v="307"/>
          </reference>
        </references>
      </pivotArea>
    </format>
    <format dxfId="7278">
      <pivotArea dataOnly="0" labelOnly="1" outline="0" fieldPosition="0">
        <references count="4">
          <reference field="0" count="1" selected="0">
            <x v="363"/>
          </reference>
          <reference field="3" count="1" selected="0">
            <x v="299"/>
          </reference>
          <reference field="4" count="1" selected="0">
            <x v="290"/>
          </reference>
          <reference field="5" count="1">
            <x v="252"/>
          </reference>
        </references>
      </pivotArea>
    </format>
    <format dxfId="7277">
      <pivotArea dataOnly="0" labelOnly="1" outline="0" fieldPosition="0">
        <references count="4">
          <reference field="0" count="1" selected="0">
            <x v="364"/>
          </reference>
          <reference field="3" count="1" selected="0">
            <x v="300"/>
          </reference>
          <reference field="4" count="1" selected="0">
            <x v="291"/>
          </reference>
          <reference field="5" count="1">
            <x v="251"/>
          </reference>
        </references>
      </pivotArea>
    </format>
    <format dxfId="7276">
      <pivotArea dataOnly="0" labelOnly="1" outline="0" fieldPosition="0">
        <references count="4">
          <reference field="0" count="1" selected="0">
            <x v="353"/>
          </reference>
          <reference field="3" count="1" selected="0">
            <x v="301"/>
          </reference>
          <reference field="4" count="1" selected="0">
            <x v="292"/>
          </reference>
          <reference field="5" count="1">
            <x v="311"/>
          </reference>
        </references>
      </pivotArea>
    </format>
    <format dxfId="7275">
      <pivotArea dataOnly="0" labelOnly="1" outline="0" fieldPosition="0">
        <references count="4">
          <reference field="0" count="1" selected="0">
            <x v="354"/>
          </reference>
          <reference field="3" count="1" selected="0">
            <x v="302"/>
          </reference>
          <reference field="4" count="1" selected="0">
            <x v="293"/>
          </reference>
          <reference field="5" count="1">
            <x v="123"/>
          </reference>
        </references>
      </pivotArea>
    </format>
    <format dxfId="7274">
      <pivotArea dataOnly="0" labelOnly="1" outline="0" fieldPosition="0">
        <references count="4">
          <reference field="0" count="1" selected="0">
            <x v="362"/>
          </reference>
          <reference field="3" count="1" selected="0">
            <x v="303"/>
          </reference>
          <reference field="4" count="1" selected="0">
            <x v="294"/>
          </reference>
          <reference field="5" count="1">
            <x v="26"/>
          </reference>
        </references>
      </pivotArea>
    </format>
    <format dxfId="7273">
      <pivotArea dataOnly="0" labelOnly="1" outline="0" fieldPosition="0">
        <references count="4">
          <reference field="0" count="1" selected="0">
            <x v="367"/>
          </reference>
          <reference field="3" count="1" selected="0">
            <x v="304"/>
          </reference>
          <reference field="4" count="1" selected="0">
            <x v="295"/>
          </reference>
          <reference field="5" count="1">
            <x v="10"/>
          </reference>
        </references>
      </pivotArea>
    </format>
    <format dxfId="7272">
      <pivotArea dataOnly="0" labelOnly="1" outline="0" fieldPosition="0">
        <references count="4">
          <reference field="0" count="1" selected="0">
            <x v="355"/>
          </reference>
          <reference field="3" count="1" selected="0">
            <x v="305"/>
          </reference>
          <reference field="4" count="1" selected="0">
            <x v="296"/>
          </reference>
          <reference field="5" count="1">
            <x v="312"/>
          </reference>
        </references>
      </pivotArea>
    </format>
    <format dxfId="7271">
      <pivotArea dataOnly="0" labelOnly="1" outline="0" fieldPosition="0">
        <references count="4">
          <reference field="0" count="1" selected="0">
            <x v="356"/>
          </reference>
          <reference field="3" count="1" selected="0">
            <x v="306"/>
          </reference>
          <reference field="4" count="1" selected="0">
            <x v="297"/>
          </reference>
          <reference field="5" count="1">
            <x v="313"/>
          </reference>
        </references>
      </pivotArea>
    </format>
    <format dxfId="7270">
      <pivotArea dataOnly="0" labelOnly="1" outline="0" fieldPosition="0">
        <references count="4">
          <reference field="0" count="1" selected="0">
            <x v="357"/>
          </reference>
          <reference field="3" count="1" selected="0">
            <x v="307"/>
          </reference>
          <reference field="4" count="1" selected="0">
            <x v="298"/>
          </reference>
          <reference field="5" count="1">
            <x v="314"/>
          </reference>
        </references>
      </pivotArea>
    </format>
    <format dxfId="7269">
      <pivotArea dataOnly="0" labelOnly="1" outline="0" fieldPosition="0">
        <references count="4">
          <reference field="0" count="1" selected="0">
            <x v="232"/>
          </reference>
          <reference field="3" count="1" selected="0">
            <x v="308"/>
          </reference>
          <reference field="4" count="1" selected="0">
            <x v="299"/>
          </reference>
          <reference field="5" count="1">
            <x v="143"/>
          </reference>
        </references>
      </pivotArea>
    </format>
    <format dxfId="7268">
      <pivotArea dataOnly="0" labelOnly="1" outline="0" fieldPosition="0">
        <references count="4">
          <reference field="0" count="1" selected="0">
            <x v="169"/>
          </reference>
          <reference field="3" count="1" selected="0">
            <x v="309"/>
          </reference>
          <reference field="4" count="1" selected="0">
            <x v="300"/>
          </reference>
          <reference field="5" count="1">
            <x v="121"/>
          </reference>
        </references>
      </pivotArea>
    </format>
    <format dxfId="7267">
      <pivotArea dataOnly="0" labelOnly="1" outline="0" fieldPosition="0">
        <references count="4">
          <reference field="0" count="1" selected="0">
            <x v="170"/>
          </reference>
          <reference field="3" count="1" selected="0">
            <x v="310"/>
          </reference>
          <reference field="4" count="1" selected="0">
            <x v="301"/>
          </reference>
          <reference field="5" count="1">
            <x v="120"/>
          </reference>
        </references>
      </pivotArea>
    </format>
    <format dxfId="7266">
      <pivotArea dataOnly="0" labelOnly="1" outline="0" fieldPosition="0">
        <references count="4">
          <reference field="0" count="1" selected="0">
            <x v="171"/>
          </reference>
          <reference field="3" count="1" selected="0">
            <x v="311"/>
          </reference>
          <reference field="4" count="1" selected="0">
            <x v="302"/>
          </reference>
          <reference field="5" count="1">
            <x v="119"/>
          </reference>
        </references>
      </pivotArea>
    </format>
    <format dxfId="7265">
      <pivotArea dataOnly="0" labelOnly="1" outline="0" fieldPosition="0">
        <references count="4">
          <reference field="0" count="1" selected="0">
            <x v="172"/>
          </reference>
          <reference field="3" count="1" selected="0">
            <x v="312"/>
          </reference>
          <reference field="4" count="1" selected="0">
            <x v="303"/>
          </reference>
          <reference field="5" count="1">
            <x v="118"/>
          </reference>
        </references>
      </pivotArea>
    </format>
    <format dxfId="7264">
      <pivotArea dataOnly="0" labelOnly="1" outline="0" fieldPosition="0">
        <references count="4">
          <reference field="0" count="1" selected="0">
            <x v="242"/>
          </reference>
          <reference field="3" count="1" selected="0">
            <x v="313"/>
          </reference>
          <reference field="4" count="1" selected="0">
            <x v="304"/>
          </reference>
          <reference field="5" count="1">
            <x v="261"/>
          </reference>
        </references>
      </pivotArea>
    </format>
    <format dxfId="7263">
      <pivotArea dataOnly="0" labelOnly="1" outline="0" fieldPosition="0">
        <references count="4">
          <reference field="0" count="1" selected="0">
            <x v="243"/>
          </reference>
          <reference field="3" count="1" selected="0">
            <x v="314"/>
          </reference>
          <reference field="4" count="1" selected="0">
            <x v="305"/>
          </reference>
          <reference field="5" count="1">
            <x v="257"/>
          </reference>
        </references>
      </pivotArea>
    </format>
    <format dxfId="7262">
      <pivotArea dataOnly="0" labelOnly="1" outline="0" fieldPosition="0">
        <references count="4">
          <reference field="0" count="1" selected="0">
            <x v="244"/>
          </reference>
          <reference field="3" count="1" selected="0">
            <x v="315"/>
          </reference>
          <reference field="4" count="1" selected="0">
            <x v="306"/>
          </reference>
          <reference field="5" count="1">
            <x v="258"/>
          </reference>
        </references>
      </pivotArea>
    </format>
    <format dxfId="7261">
      <pivotArea dataOnly="0" labelOnly="1" outline="0" fieldPosition="0">
        <references count="4">
          <reference field="0" count="1" selected="0">
            <x v="245"/>
          </reference>
          <reference field="3" count="1" selected="0">
            <x v="317"/>
          </reference>
          <reference field="4" count="1" selected="0">
            <x v="308"/>
          </reference>
          <reference field="5" count="1">
            <x v="270"/>
          </reference>
        </references>
      </pivotArea>
    </format>
    <format dxfId="7260">
      <pivotArea dataOnly="0" labelOnly="1" outline="0" fieldPosition="0">
        <references count="4">
          <reference field="0" count="1" selected="0">
            <x v="246"/>
          </reference>
          <reference field="3" count="1" selected="0">
            <x v="318"/>
          </reference>
          <reference field="4" count="1" selected="0">
            <x v="309"/>
          </reference>
          <reference field="5" count="1">
            <x v="271"/>
          </reference>
        </references>
      </pivotArea>
    </format>
    <format dxfId="7259">
      <pivotArea dataOnly="0" labelOnly="1" outline="0" fieldPosition="0">
        <references count="4">
          <reference field="0" count="1" selected="0">
            <x v="247"/>
          </reference>
          <reference field="3" count="1" selected="0">
            <x v="318"/>
          </reference>
          <reference field="4" count="1" selected="0">
            <x v="309"/>
          </reference>
          <reference field="5" count="1">
            <x v="167"/>
          </reference>
        </references>
      </pivotArea>
    </format>
    <format dxfId="7258">
      <pivotArea dataOnly="0" labelOnly="1" outline="0" fieldPosition="0">
        <references count="4">
          <reference field="0" count="1" selected="0">
            <x v="248"/>
          </reference>
          <reference field="3" count="1" selected="0">
            <x v="319"/>
          </reference>
          <reference field="4" count="1" selected="0">
            <x v="310"/>
          </reference>
          <reference field="5" count="1">
            <x v="262"/>
          </reference>
        </references>
      </pivotArea>
    </format>
    <format dxfId="7257">
      <pivotArea dataOnly="0" labelOnly="1" outline="0" fieldPosition="0">
        <references count="4">
          <reference field="0" count="1" selected="0">
            <x v="249"/>
          </reference>
          <reference field="3" count="1" selected="0">
            <x v="319"/>
          </reference>
          <reference field="4" count="1" selected="0">
            <x v="310"/>
          </reference>
          <reference field="5" count="1">
            <x v="267"/>
          </reference>
        </references>
      </pivotArea>
    </format>
    <format dxfId="7256">
      <pivotArea dataOnly="0" labelOnly="1" outline="0" fieldPosition="0">
        <references count="4">
          <reference field="0" count="1" selected="0">
            <x v="250"/>
          </reference>
          <reference field="3" count="1" selected="0">
            <x v="320"/>
          </reference>
          <reference field="4" count="1" selected="0">
            <x v="311"/>
          </reference>
          <reference field="5" count="1">
            <x v="268"/>
          </reference>
        </references>
      </pivotArea>
    </format>
    <format dxfId="7255">
      <pivotArea dataOnly="0" labelOnly="1" outline="0" fieldPosition="0">
        <references count="4">
          <reference field="0" count="1" selected="0">
            <x v="251"/>
          </reference>
          <reference field="3" count="1" selected="0">
            <x v="320"/>
          </reference>
          <reference field="4" count="1" selected="0">
            <x v="311"/>
          </reference>
          <reference field="5" count="1">
            <x v="317"/>
          </reference>
        </references>
      </pivotArea>
    </format>
    <format dxfId="7254">
      <pivotArea dataOnly="0" labelOnly="1" outline="0" fieldPosition="0">
        <references count="4">
          <reference field="0" count="1" selected="0">
            <x v="252"/>
          </reference>
          <reference field="3" count="1" selected="0">
            <x v="322"/>
          </reference>
          <reference field="4" count="1" selected="0">
            <x v="312"/>
          </reference>
          <reference field="5" count="1">
            <x v="264"/>
          </reference>
        </references>
      </pivotArea>
    </format>
    <format dxfId="7253">
      <pivotArea dataOnly="0" labelOnly="1" outline="0" fieldPosition="0">
        <references count="4">
          <reference field="0" count="1" selected="0">
            <x v="253"/>
          </reference>
          <reference field="3" count="1" selected="0">
            <x v="322"/>
          </reference>
          <reference field="4" count="1" selected="0">
            <x v="312"/>
          </reference>
          <reference field="5" count="1">
            <x v="265"/>
          </reference>
        </references>
      </pivotArea>
    </format>
    <format dxfId="7252">
      <pivotArea dataOnly="0" labelOnly="1" outline="0" fieldPosition="0">
        <references count="4">
          <reference field="0" count="1" selected="0">
            <x v="254"/>
          </reference>
          <reference field="3" count="1" selected="0">
            <x v="322"/>
          </reference>
          <reference field="4" count="1" selected="0">
            <x v="312"/>
          </reference>
          <reference field="5" count="1">
            <x v="266"/>
          </reference>
        </references>
      </pivotArea>
    </format>
    <format dxfId="7251">
      <pivotArea dataOnly="0" labelOnly="1" outline="0" fieldPosition="0">
        <references count="4">
          <reference field="0" count="1" selected="0">
            <x v="255"/>
          </reference>
          <reference field="3" count="1" selected="0">
            <x v="321"/>
          </reference>
          <reference field="4" count="1" selected="0">
            <x v="312"/>
          </reference>
          <reference field="5" count="1">
            <x v="226"/>
          </reference>
        </references>
      </pivotArea>
    </format>
    <format dxfId="7250">
      <pivotArea dataOnly="0" labelOnly="1" outline="0" fieldPosition="0">
        <references count="4">
          <reference field="0" count="1" selected="0">
            <x v="256"/>
          </reference>
          <reference field="3" count="1" selected="0">
            <x v="323"/>
          </reference>
          <reference field="4" count="1" selected="0">
            <x v="313"/>
          </reference>
          <reference field="5" count="1">
            <x v="336"/>
          </reference>
        </references>
      </pivotArea>
    </format>
    <format dxfId="7249">
      <pivotArea dataOnly="0" labelOnly="1" outline="0" fieldPosition="0">
        <references count="4">
          <reference field="0" count="1" selected="0">
            <x v="258"/>
          </reference>
          <reference field="3" count="1" selected="0">
            <x v="324"/>
          </reference>
          <reference field="4" count="1" selected="0">
            <x v="314"/>
          </reference>
          <reference field="5" count="1">
            <x v="327"/>
          </reference>
        </references>
      </pivotArea>
    </format>
    <format dxfId="7248">
      <pivotArea dataOnly="0" labelOnly="1" outline="0" fieldPosition="0">
        <references count="4">
          <reference field="0" count="1" selected="0">
            <x v="259"/>
          </reference>
          <reference field="3" count="1" selected="0">
            <x v="324"/>
          </reference>
          <reference field="4" count="1" selected="0">
            <x v="314"/>
          </reference>
          <reference field="5" count="1">
            <x v="329"/>
          </reference>
        </references>
      </pivotArea>
    </format>
    <format dxfId="7247">
      <pivotArea dataOnly="0" labelOnly="1" outline="0" fieldPosition="0">
        <references count="4">
          <reference field="0" count="1" selected="0">
            <x v="260"/>
          </reference>
          <reference field="3" count="1" selected="0">
            <x v="324"/>
          </reference>
          <reference field="4" count="1" selected="0">
            <x v="314"/>
          </reference>
          <reference field="5" count="1">
            <x v="328"/>
          </reference>
        </references>
      </pivotArea>
    </format>
    <format dxfId="7246">
      <pivotArea dataOnly="0" labelOnly="1" outline="0" fieldPosition="0">
        <references count="4">
          <reference field="0" count="1" selected="0">
            <x v="261"/>
          </reference>
          <reference field="3" count="1" selected="0">
            <x v="325"/>
          </reference>
          <reference field="4" count="1" selected="0">
            <x v="315"/>
          </reference>
          <reference field="5" count="1">
            <x v="227"/>
          </reference>
        </references>
      </pivotArea>
    </format>
    <format dxfId="7245">
      <pivotArea dataOnly="0" labelOnly="1" outline="0" fieldPosition="0">
        <references count="4">
          <reference field="0" count="1" selected="0">
            <x v="241"/>
          </reference>
          <reference field="3" count="1" selected="0">
            <x v="326"/>
          </reference>
          <reference field="4" count="1" selected="0">
            <x v="316"/>
          </reference>
          <reference field="5" count="1">
            <x v="238"/>
          </reference>
        </references>
      </pivotArea>
    </format>
    <format dxfId="7244">
      <pivotArea dataOnly="0" labelOnly="1" outline="0" fieldPosition="0">
        <references count="4">
          <reference field="0" count="1" selected="0">
            <x v="350"/>
          </reference>
          <reference field="3" count="1" selected="0">
            <x v="328"/>
          </reference>
          <reference field="4" count="1" selected="0">
            <x v="318"/>
          </reference>
          <reference field="5" count="1">
            <x v="137"/>
          </reference>
        </references>
      </pivotArea>
    </format>
    <format dxfId="7243">
      <pivotArea dataOnly="0" labelOnly="1" outline="0" fieldPosition="0">
        <references count="4">
          <reference field="0" count="1" selected="0">
            <x v="257"/>
          </reference>
          <reference field="3" count="1" selected="0">
            <x v="329"/>
          </reference>
          <reference field="4" count="1" selected="0">
            <x v="319"/>
          </reference>
          <reference field="5" count="1">
            <x v="170"/>
          </reference>
        </references>
      </pivotArea>
    </format>
    <format dxfId="7242">
      <pivotArea dataOnly="0" labelOnly="1" outline="0" fieldPosition="0">
        <references count="4">
          <reference field="0" count="1" selected="0">
            <x v="236"/>
          </reference>
          <reference field="3" count="1" selected="0">
            <x v="330"/>
          </reference>
          <reference field="4" count="1" selected="0">
            <x v="320"/>
          </reference>
          <reference field="5" count="1">
            <x v="285"/>
          </reference>
        </references>
      </pivotArea>
    </format>
    <format dxfId="7241">
      <pivotArea dataOnly="0" labelOnly="1" outline="0" fieldPosition="0">
        <references count="4">
          <reference field="0" count="1" selected="0">
            <x v="237"/>
          </reference>
          <reference field="3" count="1" selected="0">
            <x v="331"/>
          </reference>
          <reference field="4" count="1" selected="0">
            <x v="321"/>
          </reference>
          <reference field="5" count="1">
            <x v="284"/>
          </reference>
        </references>
      </pivotArea>
    </format>
    <format dxfId="7240">
      <pivotArea dataOnly="0" labelOnly="1" outline="0" fieldPosition="0">
        <references count="4">
          <reference field="0" count="1" selected="0">
            <x v="238"/>
          </reference>
          <reference field="3" count="1" selected="0">
            <x v="332"/>
          </reference>
          <reference field="4" count="1" selected="0">
            <x v="322"/>
          </reference>
          <reference field="5" count="1">
            <x v="283"/>
          </reference>
        </references>
      </pivotArea>
    </format>
    <format dxfId="7239">
      <pivotArea dataOnly="0" labelOnly="1" outline="0" fieldPosition="0">
        <references count="4">
          <reference field="0" count="1" selected="0">
            <x v="239"/>
          </reference>
          <reference field="3" count="1" selected="0">
            <x v="333"/>
          </reference>
          <reference field="4" count="1" selected="0">
            <x v="323"/>
          </reference>
          <reference field="5" count="1">
            <x v="274"/>
          </reference>
        </references>
      </pivotArea>
    </format>
    <format dxfId="7238">
      <pivotArea dataOnly="0" labelOnly="1" outline="0" fieldPosition="0">
        <references count="4">
          <reference field="0" count="1" selected="0">
            <x v="195"/>
          </reference>
          <reference field="3" count="1" selected="0">
            <x v="334"/>
          </reference>
          <reference field="4" count="1" selected="0">
            <x v="324"/>
          </reference>
          <reference field="5" count="1">
            <x v="281"/>
          </reference>
        </references>
      </pivotArea>
    </format>
    <format dxfId="7237">
      <pivotArea dataOnly="0" labelOnly="1" outline="0" fieldPosition="0">
        <references count="4">
          <reference field="0" count="1" selected="0">
            <x v="196"/>
          </reference>
          <reference field="3" count="1" selected="0">
            <x v="335"/>
          </reference>
          <reference field="4" count="1" selected="0">
            <x v="325"/>
          </reference>
          <reference field="5" count="1">
            <x v="280"/>
          </reference>
        </references>
      </pivotArea>
    </format>
    <format dxfId="7236">
      <pivotArea dataOnly="0" labelOnly="1" outline="0" fieldPosition="0">
        <references count="4">
          <reference field="0" count="1" selected="0">
            <x v="197"/>
          </reference>
          <reference field="3" count="1" selected="0">
            <x v="336"/>
          </reference>
          <reference field="4" count="1" selected="0">
            <x v="326"/>
          </reference>
          <reference field="5" count="1">
            <x v="279"/>
          </reference>
        </references>
      </pivotArea>
    </format>
    <format dxfId="7235">
      <pivotArea dataOnly="0" labelOnly="1" outline="0" fieldPosition="0">
        <references count="4">
          <reference field="0" count="1" selected="0">
            <x v="413"/>
          </reference>
          <reference field="3" count="1" selected="0">
            <x v="337"/>
          </reference>
          <reference field="4" count="1" selected="0">
            <x v="327"/>
          </reference>
          <reference field="5" count="1">
            <x v="6"/>
          </reference>
        </references>
      </pivotArea>
    </format>
    <format dxfId="7234">
      <pivotArea dataOnly="0" labelOnly="1" outline="0" fieldPosition="0">
        <references count="4">
          <reference field="0" count="1" selected="0">
            <x v="414"/>
          </reference>
          <reference field="3" count="1" selected="0">
            <x v="337"/>
          </reference>
          <reference field="4" count="1" selected="0">
            <x v="327"/>
          </reference>
          <reference field="5" count="1">
            <x v="7"/>
          </reference>
        </references>
      </pivotArea>
    </format>
    <format dxfId="7233">
      <pivotArea dataOnly="0" labelOnly="1" outline="0" fieldPosition="0">
        <references count="4">
          <reference field="0" count="1" selected="0">
            <x v="391"/>
          </reference>
          <reference field="3" count="1" selected="0">
            <x v="338"/>
          </reference>
          <reference field="4" count="1" selected="0">
            <x v="328"/>
          </reference>
          <reference field="5" count="1">
            <x v="101"/>
          </reference>
        </references>
      </pivotArea>
    </format>
    <format dxfId="7232">
      <pivotArea dataOnly="0" labelOnly="1" outline="0" fieldPosition="0">
        <references count="4">
          <reference field="0" count="1" selected="0">
            <x v="392"/>
          </reference>
          <reference field="3" count="1" selected="0">
            <x v="338"/>
          </reference>
          <reference field="4" count="1" selected="0">
            <x v="328"/>
          </reference>
          <reference field="5" count="1">
            <x v="102"/>
          </reference>
        </references>
      </pivotArea>
    </format>
    <format dxfId="7231">
      <pivotArea dataOnly="0" labelOnly="1" outline="0" fieldPosition="0">
        <references count="4">
          <reference field="0" count="1" selected="0">
            <x v="393"/>
          </reference>
          <reference field="3" count="1" selected="0">
            <x v="338"/>
          </reference>
          <reference field="4" count="1" selected="0">
            <x v="328"/>
          </reference>
          <reference field="5" count="1">
            <x v="103"/>
          </reference>
        </references>
      </pivotArea>
    </format>
    <format dxfId="7230">
      <pivotArea dataOnly="0" labelOnly="1" outline="0" fieldPosition="0">
        <references count="4">
          <reference field="0" count="1" selected="0">
            <x v="394"/>
          </reference>
          <reference field="3" count="1" selected="0">
            <x v="338"/>
          </reference>
          <reference field="4" count="1" selected="0">
            <x v="328"/>
          </reference>
          <reference field="5" count="1">
            <x v="106"/>
          </reference>
        </references>
      </pivotArea>
    </format>
    <format dxfId="7229">
      <pivotArea dataOnly="0" labelOnly="1" outline="0" fieldPosition="0">
        <references count="4">
          <reference field="0" count="1" selected="0">
            <x v="395"/>
          </reference>
          <reference field="3" count="1" selected="0">
            <x v="338"/>
          </reference>
          <reference field="4" count="1" selected="0">
            <x v="328"/>
          </reference>
          <reference field="5" count="1">
            <x v="107"/>
          </reference>
        </references>
      </pivotArea>
    </format>
    <format dxfId="7228">
      <pivotArea dataOnly="0" labelOnly="1" outline="0" fieldPosition="0">
        <references count="4">
          <reference field="0" count="1" selected="0">
            <x v="396"/>
          </reference>
          <reference field="3" count="1" selected="0">
            <x v="338"/>
          </reference>
          <reference field="4" count="1" selected="0">
            <x v="328"/>
          </reference>
          <reference field="5" count="1">
            <x v="108"/>
          </reference>
        </references>
      </pivotArea>
    </format>
    <format dxfId="7227">
      <pivotArea dataOnly="0" labelOnly="1" outline="0" fieldPosition="0">
        <references count="4">
          <reference field="0" count="1" selected="0">
            <x v="415"/>
          </reference>
          <reference field="3" count="1" selected="0">
            <x v="339"/>
          </reference>
          <reference field="4" count="1" selected="0">
            <x v="329"/>
          </reference>
          <reference field="5" count="1">
            <x v="5"/>
          </reference>
        </references>
      </pivotArea>
    </format>
    <format dxfId="7226">
      <pivotArea dataOnly="0" labelOnly="1" outline="0" fieldPosition="0">
        <references count="4">
          <reference field="0" count="1" selected="0">
            <x v="397"/>
          </reference>
          <reference field="3" count="1" selected="0">
            <x v="340"/>
          </reference>
          <reference field="4" count="1" selected="0">
            <x v="330"/>
          </reference>
          <reference field="5" count="1">
            <x v="97"/>
          </reference>
        </references>
      </pivotArea>
    </format>
    <format dxfId="7225">
      <pivotArea dataOnly="0" labelOnly="1" outline="0" fieldPosition="0">
        <references count="4">
          <reference field="0" count="1" selected="0">
            <x v="398"/>
          </reference>
          <reference field="3" count="1" selected="0">
            <x v="340"/>
          </reference>
          <reference field="4" count="1" selected="0">
            <x v="330"/>
          </reference>
          <reference field="5" count="1">
            <x v="98"/>
          </reference>
        </references>
      </pivotArea>
    </format>
    <format dxfId="7224">
      <pivotArea dataOnly="0" labelOnly="1" outline="0" fieldPosition="0">
        <references count="4">
          <reference field="0" count="1" selected="0">
            <x v="399"/>
          </reference>
          <reference field="3" count="1" selected="0">
            <x v="340"/>
          </reference>
          <reference field="4" count="1" selected="0">
            <x v="330"/>
          </reference>
          <reference field="5" count="1">
            <x v="99"/>
          </reference>
        </references>
      </pivotArea>
    </format>
    <format dxfId="7223">
      <pivotArea dataOnly="0" labelOnly="1" outline="0" fieldPosition="0">
        <references count="4">
          <reference field="0" count="1" selected="0">
            <x v="400"/>
          </reference>
          <reference field="3" count="1" selected="0">
            <x v="340"/>
          </reference>
          <reference field="4" count="1" selected="0">
            <x v="330"/>
          </reference>
          <reference field="5" count="1">
            <x v="100"/>
          </reference>
        </references>
      </pivotArea>
    </format>
    <format dxfId="7222">
      <pivotArea dataOnly="0" labelOnly="1" outline="0" fieldPosition="0">
        <references count="4">
          <reference field="0" count="1" selected="0">
            <x v="401"/>
          </reference>
          <reference field="3" count="1" selected="0">
            <x v="340"/>
          </reference>
          <reference field="4" count="1" selected="0">
            <x v="330"/>
          </reference>
          <reference field="5" count="1">
            <x v="104"/>
          </reference>
        </references>
      </pivotArea>
    </format>
    <format dxfId="7221">
      <pivotArea dataOnly="0" labelOnly="1" outline="0" fieldPosition="0">
        <references count="4">
          <reference field="0" count="1" selected="0">
            <x v="402"/>
          </reference>
          <reference field="3" count="1" selected="0">
            <x v="340"/>
          </reference>
          <reference field="4" count="1" selected="0">
            <x v="330"/>
          </reference>
          <reference field="5" count="1">
            <x v="105"/>
          </reference>
        </references>
      </pivotArea>
    </format>
    <format dxfId="7220">
      <pivotArea dataOnly="0" labelOnly="1" outline="0" fieldPosition="0">
        <references count="4">
          <reference field="0" count="1" selected="0">
            <x v="190"/>
          </reference>
          <reference field="3" count="1" selected="0">
            <x v="341"/>
          </reference>
          <reference field="4" count="1" selected="0">
            <x v="331"/>
          </reference>
          <reference field="5" count="1">
            <x v="3"/>
          </reference>
        </references>
      </pivotArea>
    </format>
    <format dxfId="7219">
      <pivotArea dataOnly="0" labelOnly="1" outline="0" fieldPosition="0">
        <references count="4">
          <reference field="0" count="1" selected="0">
            <x v="191"/>
          </reference>
          <reference field="3" count="1" selected="0">
            <x v="342"/>
          </reference>
          <reference field="4" count="1" selected="0">
            <x v="332"/>
          </reference>
          <reference field="5" count="1">
            <x v="2"/>
          </reference>
        </references>
      </pivotArea>
    </format>
    <format dxfId="7218">
      <pivotArea dataOnly="0" labelOnly="1" outline="0" fieldPosition="0">
        <references count="4">
          <reference field="0" count="1" selected="0">
            <x v="192"/>
          </reference>
          <reference field="3" count="1" selected="0">
            <x v="343"/>
          </reference>
          <reference field="4" count="1" selected="0">
            <x v="333"/>
          </reference>
          <reference field="5" count="1">
            <x v="0"/>
          </reference>
        </references>
      </pivotArea>
    </format>
    <format dxfId="7217">
      <pivotArea dataOnly="0" labelOnly="1" outline="0" fieldPosition="0">
        <references count="4">
          <reference field="0" count="1" selected="0">
            <x v="193"/>
          </reference>
          <reference field="3" count="1" selected="0">
            <x v="344"/>
          </reference>
          <reference field="4" count="1" selected="0">
            <x v="334"/>
          </reference>
          <reference field="5" count="1">
            <x v="1"/>
          </reference>
        </references>
      </pivotArea>
    </format>
    <format dxfId="7216">
      <pivotArea dataOnly="0" labelOnly="1" outline="0" fieldPosition="0">
        <references count="4">
          <reference field="0" count="1" selected="0">
            <x v="194"/>
          </reference>
          <reference field="3" count="1" selected="0">
            <x v="345"/>
          </reference>
          <reference field="4" count="1" selected="0">
            <x v="335"/>
          </reference>
          <reference field="5" count="1">
            <x v="4"/>
          </reference>
        </references>
      </pivotArea>
    </format>
    <format dxfId="7215">
      <pivotArea dataOnly="0" labelOnly="1" outline="0" fieldPosition="0">
        <references count="4">
          <reference field="0" count="1" selected="0">
            <x v="59"/>
          </reference>
          <reference field="3" count="1" selected="0">
            <x v="346"/>
          </reference>
          <reference field="4" count="1" selected="0">
            <x v="336"/>
          </reference>
          <reference field="5" count="1">
            <x v="319"/>
          </reference>
        </references>
      </pivotArea>
    </format>
    <format dxfId="7214">
      <pivotArea dataOnly="0" labelOnly="1" outline="0" fieldPosition="0">
        <references count="4">
          <reference field="0" count="1" selected="0">
            <x v="60"/>
          </reference>
          <reference field="3" count="1" selected="0">
            <x v="346"/>
          </reference>
          <reference field="4" count="1" selected="0">
            <x v="336"/>
          </reference>
          <reference field="5" count="1">
            <x v="318"/>
          </reference>
        </references>
      </pivotArea>
    </format>
    <format dxfId="7213">
      <pivotArea dataOnly="0" labelOnly="1" outline="0" fieldPosition="0">
        <references count="4">
          <reference field="0" count="1" selected="0">
            <x v="74"/>
          </reference>
          <reference field="3" count="1" selected="0">
            <x v="347"/>
          </reference>
          <reference field="4" count="1" selected="0">
            <x v="336"/>
          </reference>
          <reference field="5" count="1">
            <x v="320"/>
          </reference>
        </references>
      </pivotArea>
    </format>
    <format dxfId="7212">
      <pivotArea dataOnly="0" labelOnly="1" outline="0" fieldPosition="0">
        <references count="4">
          <reference field="0" count="1" selected="0">
            <x v="230"/>
          </reference>
          <reference field="3" count="1" selected="0">
            <x v="348"/>
          </reference>
          <reference field="4" count="1" selected="0">
            <x v="337"/>
          </reference>
          <reference field="5" count="1">
            <x v="131"/>
          </reference>
        </references>
      </pivotArea>
    </format>
    <format dxfId="7211">
      <pivotArea dataOnly="0" labelOnly="1" outline="0" fieldPosition="0">
        <references count="4">
          <reference field="0" count="1" selected="0">
            <x v="231"/>
          </reference>
          <reference field="3" count="1" selected="0">
            <x v="349"/>
          </reference>
          <reference field="4" count="1" selected="0">
            <x v="338"/>
          </reference>
          <reference field="5" count="1">
            <x v="132"/>
          </reference>
        </references>
      </pivotArea>
    </format>
    <format dxfId="7210">
      <pivotArea dataOnly="0" labelOnly="1" outline="0" fieldPosition="0">
        <references count="4">
          <reference field="0" count="1" selected="0">
            <x v="240"/>
          </reference>
          <reference field="3" count="1" selected="0">
            <x v="350"/>
          </reference>
          <reference field="4" count="1" selected="0">
            <x v="339"/>
          </reference>
          <reference field="5" count="1">
            <x v="130"/>
          </reference>
        </references>
      </pivotArea>
    </format>
    <format dxfId="7209">
      <pivotArea dataOnly="0" labelOnly="1" outline="0" fieldPosition="0">
        <references count="4">
          <reference field="0" count="1" selected="0">
            <x v="207"/>
          </reference>
          <reference field="3" count="1" selected="0">
            <x v="351"/>
          </reference>
          <reference field="4" count="1" selected="0">
            <x v="340"/>
          </reference>
          <reference field="5" count="1">
            <x v="260"/>
          </reference>
        </references>
      </pivotArea>
    </format>
    <format dxfId="7208">
      <pivotArea dataOnly="0" labelOnly="1" outline="0" fieldPosition="0">
        <references count="4">
          <reference field="0" count="1" selected="0">
            <x v="119"/>
          </reference>
          <reference field="3" count="1" selected="0">
            <x v="352"/>
          </reference>
          <reference field="4" count="1" selected="0">
            <x v="341"/>
          </reference>
          <reference field="5" count="1">
            <x v="259"/>
          </reference>
        </references>
      </pivotArea>
    </format>
    <format dxfId="7207">
      <pivotArea dataOnly="0" labelOnly="1" outline="0" fieldPosition="0">
        <references count="4">
          <reference field="0" count="1" selected="0">
            <x v="233"/>
          </reference>
          <reference field="3" count="1" selected="0">
            <x v="353"/>
          </reference>
          <reference field="4" count="1" selected="0">
            <x v="342"/>
          </reference>
          <reference field="5" count="1">
            <x v="269"/>
          </reference>
        </references>
      </pivotArea>
    </format>
    <format dxfId="7206">
      <pivotArea dataOnly="0" labelOnly="1" outline="0" fieldPosition="0">
        <references count="4">
          <reference field="0" count="1" selected="0">
            <x v="2"/>
          </reference>
          <reference field="3" count="1" selected="0">
            <x v="354"/>
          </reference>
          <reference field="4" count="1" selected="0">
            <x v="343"/>
          </reference>
          <reference field="5" count="1">
            <x v="302"/>
          </reference>
        </references>
      </pivotArea>
    </format>
    <format dxfId="7205">
      <pivotArea dataOnly="0" labelOnly="1" outline="0" fieldPosition="0">
        <references count="4">
          <reference field="0" count="1" selected="0">
            <x v="3"/>
          </reference>
          <reference field="3" count="1" selected="0">
            <x v="355"/>
          </reference>
          <reference field="4" count="1" selected="0">
            <x v="344"/>
          </reference>
          <reference field="5" count="1">
            <x v="315"/>
          </reference>
        </references>
      </pivotArea>
    </format>
    <format dxfId="7204">
      <pivotArea dataOnly="0" labelOnly="1" outline="0" fieldPosition="0">
        <references count="4">
          <reference field="0" count="1" selected="0">
            <x v="4"/>
          </reference>
          <reference field="3" count="1" selected="0">
            <x v="356"/>
          </reference>
          <reference field="4" count="1" selected="0">
            <x v="345"/>
          </reference>
          <reference field="5" count="1">
            <x v="300"/>
          </reference>
        </references>
      </pivotArea>
    </format>
    <format dxfId="7203">
      <pivotArea dataOnly="0" labelOnly="1" outline="0" fieldPosition="0">
        <references count="4">
          <reference field="0" count="1" selected="0">
            <x v="5"/>
          </reference>
          <reference field="3" count="1" selected="0">
            <x v="357"/>
          </reference>
          <reference field="4" count="1" selected="0">
            <x v="346"/>
          </reference>
          <reference field="5" count="1">
            <x v="303"/>
          </reference>
        </references>
      </pivotArea>
    </format>
    <format dxfId="7202">
      <pivotArea dataOnly="0" labelOnly="1" outline="0" fieldPosition="0">
        <references count="4">
          <reference field="0" count="1" selected="0">
            <x v="6"/>
          </reference>
          <reference field="3" count="1" selected="0">
            <x v="358"/>
          </reference>
          <reference field="4" count="1" selected="0">
            <x v="347"/>
          </reference>
          <reference field="5" count="1">
            <x v="304"/>
          </reference>
        </references>
      </pivotArea>
    </format>
    <format dxfId="7201">
      <pivotArea dataOnly="0" labelOnly="1" outline="0" fieldPosition="0">
        <references count="4">
          <reference field="0" count="1" selected="0">
            <x v="7"/>
          </reference>
          <reference field="3" count="1" selected="0">
            <x v="359"/>
          </reference>
          <reference field="4" count="1" selected="0">
            <x v="348"/>
          </reference>
          <reference field="5" count="1">
            <x v="296"/>
          </reference>
        </references>
      </pivotArea>
    </format>
    <format dxfId="7200">
      <pivotArea dataOnly="0" labelOnly="1" outline="0" fieldPosition="0">
        <references count="4">
          <reference field="0" count="1" selected="0">
            <x v="8"/>
          </reference>
          <reference field="3" count="1" selected="0">
            <x v="360"/>
          </reference>
          <reference field="4" count="1" selected="0">
            <x v="349"/>
          </reference>
          <reference field="5" count="1">
            <x v="301"/>
          </reference>
        </references>
      </pivotArea>
    </format>
    <format dxfId="7199">
      <pivotArea dataOnly="0" labelOnly="1" outline="0" fieldPosition="0">
        <references count="4">
          <reference field="0" count="1" selected="0">
            <x v="10"/>
          </reference>
          <reference field="3" count="1" selected="0">
            <x v="362"/>
          </reference>
          <reference field="4" count="1" selected="0">
            <x v="351"/>
          </reference>
          <reference field="5" count="1">
            <x v="298"/>
          </reference>
        </references>
      </pivotArea>
    </format>
    <format dxfId="7198">
      <pivotArea dataOnly="0" labelOnly="1" outline="0" fieldPosition="0">
        <references count="4">
          <reference field="0" count="1" selected="0">
            <x v="11"/>
          </reference>
          <reference field="3" count="1" selected="0">
            <x v="363"/>
          </reference>
          <reference field="4" count="1" selected="0">
            <x v="352"/>
          </reference>
          <reference field="5" count="1">
            <x v="294"/>
          </reference>
        </references>
      </pivotArea>
    </format>
    <format dxfId="7197">
      <pivotArea dataOnly="0" labelOnly="1" outline="0" fieldPosition="0">
        <references count="4">
          <reference field="0" count="1" selected="0">
            <x v="12"/>
          </reference>
          <reference field="3" count="1" selected="0">
            <x v="364"/>
          </reference>
          <reference field="4" count="1" selected="0">
            <x v="353"/>
          </reference>
          <reference field="5" count="1">
            <x v="305"/>
          </reference>
        </references>
      </pivotArea>
    </format>
    <format dxfId="7196">
      <pivotArea dataOnly="0" labelOnly="1" outline="0" fieldPosition="0">
        <references count="4">
          <reference field="0" count="1" selected="0">
            <x v="14"/>
          </reference>
          <reference field="3" count="1" selected="0">
            <x v="366"/>
          </reference>
          <reference field="4" count="1" selected="0">
            <x v="355"/>
          </reference>
          <reference field="5" count="1">
            <x v="293"/>
          </reference>
        </references>
      </pivotArea>
    </format>
    <format dxfId="7195">
      <pivotArea dataOnly="0" labelOnly="1" outline="0" fieldPosition="0">
        <references count="4">
          <reference field="0" count="1" selected="0">
            <x v="17"/>
          </reference>
          <reference field="3" count="1" selected="0">
            <x v="369"/>
          </reference>
          <reference field="4" count="1" selected="0">
            <x v="358"/>
          </reference>
          <reference field="5" count="1">
            <x v="297"/>
          </reference>
        </references>
      </pivotArea>
    </format>
    <format dxfId="7194">
      <pivotArea dataOnly="0" labelOnly="1" outline="0" fieldPosition="0">
        <references count="4">
          <reference field="0" count="1" selected="0">
            <x v="18"/>
          </reference>
          <reference field="3" count="1" selected="0">
            <x v="370"/>
          </reference>
          <reference field="4" count="1" selected="0">
            <x v="359"/>
          </reference>
          <reference field="5" count="1">
            <x v="299"/>
          </reference>
        </references>
      </pivotArea>
    </format>
    <format dxfId="7193">
      <pivotArea dataOnly="0" labelOnly="1" outline="0" fieldPosition="0">
        <references count="4">
          <reference field="0" count="1" selected="0">
            <x v="19"/>
          </reference>
          <reference field="3" count="1" selected="0">
            <x v="371"/>
          </reference>
          <reference field="4" count="1" selected="0">
            <x v="360"/>
          </reference>
          <reference field="5" count="1">
            <x v="295"/>
          </reference>
        </references>
      </pivotArea>
    </format>
    <format dxfId="7192">
      <pivotArea dataOnly="0" labelOnly="1" outline="0" fieldPosition="0">
        <references count="4">
          <reference field="0" count="1" selected="0">
            <x v="403"/>
          </reference>
          <reference field="3" count="1" selected="0">
            <x v="372"/>
          </reference>
          <reference field="4" count="1" selected="0">
            <x v="361"/>
          </reference>
          <reference field="5" count="1">
            <x v="237"/>
          </reference>
        </references>
      </pivotArea>
    </format>
    <format dxfId="7191">
      <pivotArea dataOnly="0" labelOnly="1" outline="0" fieldPosition="0">
        <references count="4">
          <reference field="0" count="1" selected="0">
            <x v="404"/>
          </reference>
          <reference field="3" count="1" selected="0">
            <x v="373"/>
          </reference>
          <reference field="4" count="1" selected="0">
            <x v="362"/>
          </reference>
          <reference field="5" count="1">
            <x v="221"/>
          </reference>
        </references>
      </pivotArea>
    </format>
    <format dxfId="7190">
      <pivotArea dataOnly="0" labelOnly="1" outline="0" fieldPosition="0">
        <references count="4">
          <reference field="0" count="1" selected="0">
            <x v="405"/>
          </reference>
          <reference field="3" count="1" selected="0">
            <x v="374"/>
          </reference>
          <reference field="4" count="1" selected="0">
            <x v="363"/>
          </reference>
          <reference field="5" count="1">
            <x v="228"/>
          </reference>
        </references>
      </pivotArea>
    </format>
    <format dxfId="7189">
      <pivotArea dataOnly="0" labelOnly="1" outline="0" fieldPosition="0">
        <references count="4">
          <reference field="0" count="1" selected="0">
            <x v="406"/>
          </reference>
          <reference field="3" count="1" selected="0">
            <x v="375"/>
          </reference>
          <reference field="4" count="1" selected="0">
            <x v="364"/>
          </reference>
          <reference field="5" count="1">
            <x v="337"/>
          </reference>
        </references>
      </pivotArea>
    </format>
    <format dxfId="7188">
      <pivotArea dataOnly="0" labelOnly="1" outline="0" fieldPosition="0">
        <references count="4">
          <reference field="0" count="1" selected="0">
            <x v="407"/>
          </reference>
          <reference field="3" count="1" selected="0">
            <x v="376"/>
          </reference>
          <reference field="4" count="1" selected="0">
            <x v="365"/>
          </reference>
          <reference field="5" count="1">
            <x v="8"/>
          </reference>
        </references>
      </pivotArea>
    </format>
    <format dxfId="7187">
      <pivotArea dataOnly="0" labelOnly="1" outline="0" fieldPosition="0">
        <references count="4">
          <reference field="0" count="1" selected="0">
            <x v="408"/>
          </reference>
          <reference field="3" count="1" selected="0">
            <x v="376"/>
          </reference>
          <reference field="4" count="1" selected="0">
            <x v="365"/>
          </reference>
          <reference field="5" count="1">
            <x v="9"/>
          </reference>
        </references>
      </pivotArea>
    </format>
    <format dxfId="7186">
      <pivotArea dataOnly="0" labelOnly="1" outline="0" fieldPosition="0">
        <references count="4">
          <reference field="0" count="1" selected="0">
            <x v="409"/>
          </reference>
          <reference field="3" count="1" selected="0">
            <x v="377"/>
          </reference>
          <reference field="4" count="1" selected="0">
            <x v="366"/>
          </reference>
          <reference field="5" count="1">
            <x v="253"/>
          </reference>
        </references>
      </pivotArea>
    </format>
    <format dxfId="7185">
      <pivotArea dataOnly="0" labelOnly="1" outline="0" fieldPosition="0">
        <references count="4">
          <reference field="0" count="1" selected="0">
            <x v="410"/>
          </reference>
          <reference field="3" count="1" selected="0">
            <x v="377"/>
          </reference>
          <reference field="4" count="1" selected="0">
            <x v="366"/>
          </reference>
          <reference field="5" count="1">
            <x v="254"/>
          </reference>
        </references>
      </pivotArea>
    </format>
    <format dxfId="7184">
      <pivotArea dataOnly="0" labelOnly="1" outline="0" fieldPosition="0">
        <references count="4">
          <reference field="0" count="1" selected="0">
            <x v="411"/>
          </reference>
          <reference field="3" count="1" selected="0">
            <x v="377"/>
          </reference>
          <reference field="4" count="1" selected="0">
            <x v="366"/>
          </reference>
          <reference field="5" count="1">
            <x v="255"/>
          </reference>
        </references>
      </pivotArea>
    </format>
    <format dxfId="7183">
      <pivotArea dataOnly="0" labelOnly="1" outline="0" fieldPosition="0">
        <references count="4">
          <reference field="0" count="1" selected="0">
            <x v="412"/>
          </reference>
          <reference field="3" count="1" selected="0">
            <x v="377"/>
          </reference>
          <reference field="4" count="1" selected="0">
            <x v="366"/>
          </reference>
          <reference field="5" count="1">
            <x v="256"/>
          </reference>
        </references>
      </pivotArea>
    </format>
    <format dxfId="7182">
      <pivotArea dataOnly="0" labelOnly="1" outline="0" fieldPosition="0">
        <references count="4">
          <reference field="0" count="1" selected="0">
            <x v="189"/>
          </reference>
          <reference field="3" count="1" selected="0">
            <x v="378"/>
          </reference>
          <reference field="4" count="1" selected="0">
            <x v="367"/>
          </reference>
          <reference field="5" count="1">
            <x v="225"/>
          </reference>
        </references>
      </pivotArea>
    </format>
    <format dxfId="7181">
      <pivotArea dataOnly="0" labelOnly="1" outline="0" fieldPosition="0">
        <references count="4">
          <reference field="0" count="1" selected="0">
            <x v="416"/>
          </reference>
          <reference field="3" count="1" selected="0">
            <x v="379"/>
          </reference>
          <reference field="4" count="1" selected="0">
            <x v="368"/>
          </reference>
          <reference field="5" count="1">
            <x v="273"/>
          </reference>
        </references>
      </pivotArea>
    </format>
    <format dxfId="7180">
      <pivotArea dataOnly="0" labelOnly="1" outline="0" fieldPosition="0">
        <references count="4">
          <reference field="0" count="1" selected="0">
            <x v="417"/>
          </reference>
          <reference field="3" count="1" selected="0">
            <x v="380"/>
          </reference>
          <reference field="4" count="1" selected="0">
            <x v="369"/>
          </reference>
          <reference field="5" count="1">
            <x v="113"/>
          </reference>
        </references>
      </pivotArea>
    </format>
    <format dxfId="7179">
      <pivotArea dataOnly="0" labelOnly="1" outline="0" fieldPosition="0">
        <references count="4">
          <reference field="0" count="1" selected="0">
            <x v="418"/>
          </reference>
          <reference field="3" count="1" selected="0">
            <x v="380"/>
          </reference>
          <reference field="4" count="1" selected="0">
            <x v="369"/>
          </reference>
          <reference field="5" count="1">
            <x v="114"/>
          </reference>
        </references>
      </pivotArea>
    </format>
    <format dxfId="7178">
      <pivotArea dataOnly="0" labelOnly="1" outline="0" fieldPosition="0">
        <references count="4">
          <reference field="0" count="1" selected="0">
            <x v="419"/>
          </reference>
          <reference field="3" count="1" selected="0">
            <x v="380"/>
          </reference>
          <reference field="4" count="1" selected="0">
            <x v="369"/>
          </reference>
          <reference field="5" count="1">
            <x v="115"/>
          </reference>
        </references>
      </pivotArea>
    </format>
    <format dxfId="7177">
      <pivotArea dataOnly="0" labelOnly="1" outline="0" fieldPosition="0">
        <references count="4">
          <reference field="0" count="1" selected="0">
            <x v="58"/>
          </reference>
          <reference field="3" count="1" selected="0">
            <x v="131"/>
          </reference>
          <reference field="4" count="1" selected="0">
            <x v="370"/>
          </reference>
          <reference field="5" count="1">
            <x v="263"/>
          </reference>
        </references>
      </pivotArea>
    </format>
    <format dxfId="7176">
      <pivotArea dataOnly="0" labelOnly="1" outline="0" fieldPosition="0">
        <references count="4">
          <reference field="0" count="1" selected="0">
            <x v="228"/>
          </reference>
          <reference field="3" count="1" selected="0">
            <x v="275"/>
          </reference>
          <reference field="4" count="1" selected="0">
            <x v="372"/>
          </reference>
          <reference field="5" count="1">
            <x v="168"/>
          </reference>
        </references>
      </pivotArea>
    </format>
    <format dxfId="7175">
      <pivotArea dataOnly="0" labelOnly="1" outline="0" fieldPosition="0">
        <references count="4">
          <reference field="0" count="1" selected="0">
            <x v="229"/>
          </reference>
          <reference field="3" count="1" selected="0">
            <x v="275"/>
          </reference>
          <reference field="4" count="1" selected="0">
            <x v="373"/>
          </reference>
          <reference field="5" count="1">
            <x v="169"/>
          </reference>
        </references>
      </pivotArea>
    </format>
    <format dxfId="7174">
      <pivotArea dataOnly="0" labelOnly="1" outline="0" fieldPosition="0">
        <references count="4">
          <reference field="0" count="1" selected="0">
            <x v="368"/>
          </reference>
          <reference field="3" count="1" selected="0">
            <x v="271"/>
          </reference>
          <reference field="4" count="1" selected="0">
            <x v="374"/>
          </reference>
          <reference field="5" count="1">
            <x v="323"/>
          </reference>
        </references>
      </pivotArea>
    </format>
    <format dxfId="7173">
      <pivotArea dataOnly="0" labelOnly="1" outline="0" fieldPosition="0">
        <references count="4">
          <reference field="0" count="1" selected="0">
            <x v="369"/>
          </reference>
          <reference field="3" count="1" selected="0">
            <x v="271"/>
          </reference>
          <reference field="4" count="1" selected="0">
            <x v="374"/>
          </reference>
          <reference field="5" count="1">
            <x v="324"/>
          </reference>
        </references>
      </pivotArea>
    </format>
    <format dxfId="7172">
      <pivotArea dataOnly="0" labelOnly="1" outline="0" fieldPosition="0">
        <references count="4">
          <reference field="0" count="1" selected="0">
            <x v="370"/>
          </reference>
          <reference field="3" count="1" selected="0">
            <x v="270"/>
          </reference>
          <reference field="4" count="1" selected="0">
            <x v="374"/>
          </reference>
          <reference field="5" count="1">
            <x v="326"/>
          </reference>
        </references>
      </pivotArea>
    </format>
    <format dxfId="7171">
      <pivotArea dataOnly="0" labelOnly="1" outline="0" fieldPosition="0">
        <references count="4">
          <reference field="0" count="1" selected="0">
            <x v="371"/>
          </reference>
          <reference field="3" count="1" selected="0">
            <x v="271"/>
          </reference>
          <reference field="4" count="1" selected="0">
            <x v="374"/>
          </reference>
          <reference field="5" count="1">
            <x v="325"/>
          </reference>
        </references>
      </pivotArea>
    </format>
    <format dxfId="7170">
      <pivotArea dataOnly="0" labelOnly="1" outline="0" fieldPosition="0">
        <references count="5">
          <reference field="0" count="1" selected="0">
            <x v="272"/>
          </reference>
          <reference field="3" count="1" selected="0">
            <x v="0"/>
          </reference>
          <reference field="4" count="1" selected="0">
            <x v="0"/>
          </reference>
          <reference field="5" count="1" selected="0">
            <x v="163"/>
          </reference>
          <reference field="13" count="1">
            <x v="35"/>
          </reference>
        </references>
      </pivotArea>
    </format>
    <format dxfId="7169">
      <pivotArea dataOnly="0" labelOnly="1" outline="0" fieldPosition="0">
        <references count="5">
          <reference field="0" count="1" selected="0">
            <x v="273"/>
          </reference>
          <reference field="3" count="1" selected="0">
            <x v="1"/>
          </reference>
          <reference field="4" count="1" selected="0">
            <x v="1"/>
          </reference>
          <reference field="5" count="1" selected="0">
            <x v="164"/>
          </reference>
          <reference field="13" count="1">
            <x v="39"/>
          </reference>
        </references>
      </pivotArea>
    </format>
    <format dxfId="7168">
      <pivotArea dataOnly="0" labelOnly="1" outline="0" fieldPosition="0">
        <references count="5">
          <reference field="0" count="1" selected="0">
            <x v="274"/>
          </reference>
          <reference field="3" count="1" selected="0">
            <x v="2"/>
          </reference>
          <reference field="4" count="1" selected="0">
            <x v="2"/>
          </reference>
          <reference field="5" count="1" selected="0">
            <x v="165"/>
          </reference>
          <reference field="13" count="1">
            <x v="39"/>
          </reference>
        </references>
      </pivotArea>
    </format>
    <format dxfId="7167">
      <pivotArea dataOnly="0" labelOnly="1" outline="0" fieldPosition="0">
        <references count="5">
          <reference field="0" count="1" selected="0">
            <x v="275"/>
          </reference>
          <reference field="3" count="1" selected="0">
            <x v="3"/>
          </reference>
          <reference field="4" count="1" selected="0">
            <x v="3"/>
          </reference>
          <reference field="5" count="1" selected="0">
            <x v="166"/>
          </reference>
          <reference field="13" count="1">
            <x v="39"/>
          </reference>
        </references>
      </pivotArea>
    </format>
    <format dxfId="7166">
      <pivotArea dataOnly="0" labelOnly="1" outline="0" fieldPosition="0">
        <references count="5">
          <reference field="0" count="1" selected="0">
            <x v="234"/>
          </reference>
          <reference field="3" count="1" selected="0">
            <x v="5"/>
          </reference>
          <reference field="4" count="1" selected="0">
            <x v="4"/>
          </reference>
          <reference field="5" count="1" selected="0">
            <x v="117"/>
          </reference>
          <reference field="13" count="1">
            <x v="32"/>
          </reference>
        </references>
      </pivotArea>
    </format>
    <format dxfId="7165">
      <pivotArea dataOnly="0" labelOnly="1" outline="0" fieldPosition="0">
        <references count="5">
          <reference field="0" count="1" selected="0">
            <x v="235"/>
          </reference>
          <reference field="3" count="1" selected="0">
            <x v="4"/>
          </reference>
          <reference field="4" count="1" selected="0">
            <x v="4"/>
          </reference>
          <reference field="5" count="1" selected="0">
            <x v="116"/>
          </reference>
          <reference field="13" count="1">
            <x v="32"/>
          </reference>
        </references>
      </pivotArea>
    </format>
    <format dxfId="7164">
      <pivotArea dataOnly="0" labelOnly="1" outline="0" fieldPosition="0">
        <references count="5">
          <reference field="0" count="1" selected="0">
            <x v="372"/>
          </reference>
          <reference field="3" count="1" selected="0">
            <x v="6"/>
          </reference>
          <reference field="4" count="1" selected="0">
            <x v="4"/>
          </reference>
          <reference field="5" count="1" selected="0">
            <x v="109"/>
          </reference>
          <reference field="13" count="1">
            <x v="0"/>
          </reference>
        </references>
      </pivotArea>
    </format>
    <format dxfId="7163">
      <pivotArea dataOnly="0" labelOnly="1" outline="0" fieldPosition="0">
        <references count="5">
          <reference field="0" count="1" selected="0">
            <x v="117"/>
          </reference>
          <reference field="3" count="1" selected="0">
            <x v="7"/>
          </reference>
          <reference field="4" count="1" selected="0">
            <x v="5"/>
          </reference>
          <reference field="5" count="1" selected="0">
            <x v="12"/>
          </reference>
          <reference field="13" count="1">
            <x v="22"/>
          </reference>
        </references>
      </pivotArea>
    </format>
    <format dxfId="7162">
      <pivotArea dataOnly="0" labelOnly="1" outline="0" fieldPosition="0">
        <references count="5">
          <reference field="0" count="1" selected="0">
            <x v="118"/>
          </reference>
          <reference field="3" count="1" selected="0">
            <x v="8"/>
          </reference>
          <reference field="4" count="1" selected="0">
            <x v="6"/>
          </reference>
          <reference field="5" count="1" selected="0">
            <x v="11"/>
          </reference>
          <reference field="13" count="1">
            <x v="22"/>
          </reference>
        </references>
      </pivotArea>
    </format>
    <format dxfId="7161">
      <pivotArea dataOnly="0" labelOnly="1" outline="0" fieldPosition="0">
        <references count="5">
          <reference field="0" count="1" selected="0">
            <x v="120"/>
          </reference>
          <reference field="3" count="1" selected="0">
            <x v="9"/>
          </reference>
          <reference field="4" count="1" selected="0">
            <x v="7"/>
          </reference>
          <reference field="5" count="1" selected="0">
            <x v="28"/>
          </reference>
          <reference field="13" count="1">
            <x v="0"/>
          </reference>
        </references>
      </pivotArea>
    </format>
    <format dxfId="7160">
      <pivotArea dataOnly="0" labelOnly="1" outline="0" fieldPosition="0">
        <references count="5">
          <reference field="0" count="1" selected="0">
            <x v="121"/>
          </reference>
          <reference field="3" count="1" selected="0">
            <x v="10"/>
          </reference>
          <reference field="4" count="1" selected="0">
            <x v="8"/>
          </reference>
          <reference field="5" count="1" selected="0">
            <x v="27"/>
          </reference>
          <reference field="13" count="1">
            <x v="0"/>
          </reference>
        </references>
      </pivotArea>
    </format>
    <format dxfId="7159">
      <pivotArea dataOnly="0" labelOnly="1" outline="0" fieldPosition="0">
        <references count="5">
          <reference field="0" count="1" selected="0">
            <x v="122"/>
          </reference>
          <reference field="3" count="1" selected="0">
            <x v="11"/>
          </reference>
          <reference field="4" count="1" selected="0">
            <x v="9"/>
          </reference>
          <reference field="5" count="1" selected="0">
            <x v="141"/>
          </reference>
          <reference field="13" count="1">
            <x v="37"/>
          </reference>
        </references>
      </pivotArea>
    </format>
    <format dxfId="7158">
      <pivotArea dataOnly="0" labelOnly="1" outline="0" fieldPosition="0">
        <references count="5">
          <reference field="0" count="1" selected="0">
            <x v="123"/>
          </reference>
          <reference field="3" count="1" selected="0">
            <x v="12"/>
          </reference>
          <reference field="4" count="1" selected="0">
            <x v="10"/>
          </reference>
          <reference field="5" count="1" selected="0">
            <x v="142"/>
          </reference>
          <reference field="13" count="1">
            <x v="37"/>
          </reference>
        </references>
      </pivotArea>
    </format>
    <format dxfId="7157">
      <pivotArea dataOnly="0" labelOnly="1" outline="0" fieldPosition="0">
        <references count="5">
          <reference field="0" count="1" selected="0">
            <x v="124"/>
          </reference>
          <reference field="3" count="1" selected="0">
            <x v="13"/>
          </reference>
          <reference field="4" count="1" selected="0">
            <x v="11"/>
          </reference>
          <reference field="5" count="1" selected="0">
            <x v="57"/>
          </reference>
          <reference field="13" count="1">
            <x v="37"/>
          </reference>
        </references>
      </pivotArea>
    </format>
    <format dxfId="7156">
      <pivotArea dataOnly="0" labelOnly="1" outline="0" fieldPosition="0">
        <references count="5">
          <reference field="0" count="1" selected="0">
            <x v="125"/>
          </reference>
          <reference field="3" count="1" selected="0">
            <x v="14"/>
          </reference>
          <reference field="4" count="1" selected="0">
            <x v="12"/>
          </reference>
          <reference field="5" count="1" selected="0">
            <x v="59"/>
          </reference>
          <reference field="13" count="1">
            <x v="37"/>
          </reference>
        </references>
      </pivotArea>
    </format>
    <format dxfId="7155">
      <pivotArea dataOnly="0" labelOnly="1" outline="0" fieldPosition="0">
        <references count="5">
          <reference field="0" count="1" selected="0">
            <x v="126"/>
          </reference>
          <reference field="3" count="1" selected="0">
            <x v="15"/>
          </reference>
          <reference field="4" count="1" selected="0">
            <x v="13"/>
          </reference>
          <reference field="5" count="1" selected="0">
            <x v="61"/>
          </reference>
          <reference field="13" count="1">
            <x v="37"/>
          </reference>
        </references>
      </pivotArea>
    </format>
    <format dxfId="7154">
      <pivotArea dataOnly="0" labelOnly="1" outline="0" fieldPosition="0">
        <references count="5">
          <reference field="0" count="1" selected="0">
            <x v="127"/>
          </reference>
          <reference field="3" count="1" selected="0">
            <x v="16"/>
          </reference>
          <reference field="4" count="1" selected="0">
            <x v="14"/>
          </reference>
          <reference field="5" count="1" selected="0">
            <x v="63"/>
          </reference>
          <reference field="13" count="1">
            <x v="37"/>
          </reference>
        </references>
      </pivotArea>
    </format>
    <format dxfId="7153">
      <pivotArea dataOnly="0" labelOnly="1" outline="0" fieldPosition="0">
        <references count="5">
          <reference field="0" count="1" selected="0">
            <x v="128"/>
          </reference>
          <reference field="3" count="1" selected="0">
            <x v="17"/>
          </reference>
          <reference field="4" count="1" selected="0">
            <x v="15"/>
          </reference>
          <reference field="5" count="1" selected="0">
            <x v="56"/>
          </reference>
          <reference field="13" count="1">
            <x v="37"/>
          </reference>
        </references>
      </pivotArea>
    </format>
    <format dxfId="7152">
      <pivotArea dataOnly="0" labelOnly="1" outline="0" fieldPosition="0">
        <references count="5">
          <reference field="0" count="1" selected="0">
            <x v="129"/>
          </reference>
          <reference field="3" count="1" selected="0">
            <x v="18"/>
          </reference>
          <reference field="4" count="1" selected="0">
            <x v="16"/>
          </reference>
          <reference field="5" count="1" selected="0">
            <x v="58"/>
          </reference>
          <reference field="13" count="1">
            <x v="37"/>
          </reference>
        </references>
      </pivotArea>
    </format>
    <format dxfId="7151">
      <pivotArea dataOnly="0" labelOnly="1" outline="0" fieldPosition="0">
        <references count="5">
          <reference field="0" count="1" selected="0">
            <x v="130"/>
          </reference>
          <reference field="3" count="1" selected="0">
            <x v="19"/>
          </reference>
          <reference field="4" count="1" selected="0">
            <x v="17"/>
          </reference>
          <reference field="5" count="1" selected="0">
            <x v="64"/>
          </reference>
          <reference field="13" count="1">
            <x v="37"/>
          </reference>
        </references>
      </pivotArea>
    </format>
    <format dxfId="7150">
      <pivotArea dataOnly="0" labelOnly="1" outline="0" fieldPosition="0">
        <references count="5">
          <reference field="0" count="1" selected="0">
            <x v="131"/>
          </reference>
          <reference field="3" count="1" selected="0">
            <x v="20"/>
          </reference>
          <reference field="4" count="1" selected="0">
            <x v="18"/>
          </reference>
          <reference field="5" count="1" selected="0">
            <x v="60"/>
          </reference>
          <reference field="13" count="1">
            <x v="37"/>
          </reference>
        </references>
      </pivotArea>
    </format>
    <format dxfId="7149">
      <pivotArea dataOnly="0" labelOnly="1" outline="0" fieldPosition="0">
        <references count="5">
          <reference field="0" count="1" selected="0">
            <x v="132"/>
          </reference>
          <reference field="3" count="1" selected="0">
            <x v="21"/>
          </reference>
          <reference field="4" count="1" selected="0">
            <x v="19"/>
          </reference>
          <reference field="5" count="1" selected="0">
            <x v="55"/>
          </reference>
          <reference field="13" count="1">
            <x v="37"/>
          </reference>
        </references>
      </pivotArea>
    </format>
    <format dxfId="7148">
      <pivotArea dataOnly="0" labelOnly="1" outline="0" fieldPosition="0">
        <references count="5">
          <reference field="0" count="1" selected="0">
            <x v="133"/>
          </reference>
          <reference field="3" count="1" selected="0">
            <x v="22"/>
          </reference>
          <reference field="4" count="1" selected="0">
            <x v="20"/>
          </reference>
          <reference field="5" count="1" selected="0">
            <x v="62"/>
          </reference>
          <reference field="13" count="1">
            <x v="37"/>
          </reference>
        </references>
      </pivotArea>
    </format>
    <format dxfId="7147">
      <pivotArea dataOnly="0" labelOnly="1" outline="0" fieldPosition="0">
        <references count="5">
          <reference field="0" count="1" selected="0">
            <x v="134"/>
          </reference>
          <reference field="3" count="1" selected="0">
            <x v="23"/>
          </reference>
          <reference field="4" count="1" selected="0">
            <x v="21"/>
          </reference>
          <reference field="5" count="1" selected="0">
            <x v="54"/>
          </reference>
          <reference field="13" count="1">
            <x v="37"/>
          </reference>
        </references>
      </pivotArea>
    </format>
    <format dxfId="7146">
      <pivotArea dataOnly="0" labelOnly="1" outline="0" fieldPosition="0">
        <references count="5">
          <reference field="0" count="1" selected="0">
            <x v="135"/>
          </reference>
          <reference field="3" count="1" selected="0">
            <x v="24"/>
          </reference>
          <reference field="4" count="1" selected="0">
            <x v="22"/>
          </reference>
          <reference field="5" count="1" selected="0">
            <x v="34"/>
          </reference>
          <reference field="13" count="1">
            <x v="45"/>
          </reference>
        </references>
      </pivotArea>
    </format>
    <format dxfId="7145">
      <pivotArea dataOnly="0" labelOnly="1" outline="0" fieldPosition="0">
        <references count="5">
          <reference field="0" count="1" selected="0">
            <x v="136"/>
          </reference>
          <reference field="3" count="1" selected="0">
            <x v="25"/>
          </reference>
          <reference field="4" count="1" selected="0">
            <x v="23"/>
          </reference>
          <reference field="5" count="1" selected="0">
            <x v="32"/>
          </reference>
          <reference field="13" count="1">
            <x v="45"/>
          </reference>
        </references>
      </pivotArea>
    </format>
    <format dxfId="7144">
      <pivotArea dataOnly="0" labelOnly="1" outline="0" fieldPosition="0">
        <references count="5">
          <reference field="0" count="1" selected="0">
            <x v="137"/>
          </reference>
          <reference field="3" count="1" selected="0">
            <x v="26"/>
          </reference>
          <reference field="4" count="1" selected="0">
            <x v="24"/>
          </reference>
          <reference field="5" count="1" selected="0">
            <x v="33"/>
          </reference>
          <reference field="13" count="1">
            <x v="45"/>
          </reference>
        </references>
      </pivotArea>
    </format>
    <format dxfId="7143">
      <pivotArea dataOnly="0" labelOnly="1" outline="0" fieldPosition="0">
        <references count="5">
          <reference field="0" count="1" selected="0">
            <x v="138"/>
          </reference>
          <reference field="3" count="1" selected="0">
            <x v="27"/>
          </reference>
          <reference field="4" count="1" selected="0">
            <x v="25"/>
          </reference>
          <reference field="5" count="1" selected="0">
            <x v="32"/>
          </reference>
          <reference field="13" count="1">
            <x v="45"/>
          </reference>
        </references>
      </pivotArea>
    </format>
    <format dxfId="7142">
      <pivotArea dataOnly="0" labelOnly="1" outline="0" fieldPosition="0">
        <references count="5">
          <reference field="0" count="1" selected="0">
            <x v="139"/>
          </reference>
          <reference field="3" count="1" selected="0">
            <x v="28"/>
          </reference>
          <reference field="4" count="1" selected="0">
            <x v="26"/>
          </reference>
          <reference field="5" count="1" selected="0">
            <x v="33"/>
          </reference>
          <reference field="13" count="1">
            <x v="45"/>
          </reference>
        </references>
      </pivotArea>
    </format>
    <format dxfId="7141">
      <pivotArea dataOnly="0" labelOnly="1" outline="0" fieldPosition="0">
        <references count="5">
          <reference field="0" count="1" selected="0">
            <x v="140"/>
          </reference>
          <reference field="3" count="1" selected="0">
            <x v="29"/>
          </reference>
          <reference field="4" count="1" selected="0">
            <x v="27"/>
          </reference>
          <reference field="5" count="1" selected="0">
            <x v="31"/>
          </reference>
          <reference field="13" count="1">
            <x v="45"/>
          </reference>
        </references>
      </pivotArea>
    </format>
    <format dxfId="7140">
      <pivotArea dataOnly="0" labelOnly="1" outline="0" fieldPosition="0">
        <references count="5">
          <reference field="0" count="1" selected="0">
            <x v="141"/>
          </reference>
          <reference field="3" count="1" selected="0">
            <x v="30"/>
          </reference>
          <reference field="4" count="1" selected="0">
            <x v="28"/>
          </reference>
          <reference field="5" count="1" selected="0">
            <x v="50"/>
          </reference>
          <reference field="13" count="1">
            <x v="0"/>
          </reference>
        </references>
      </pivotArea>
    </format>
    <format dxfId="7139">
      <pivotArea dataOnly="0" labelOnly="1" outline="0" fieldPosition="0">
        <references count="5">
          <reference field="0" count="1" selected="0">
            <x v="142"/>
          </reference>
          <reference field="3" count="1" selected="0">
            <x v="31"/>
          </reference>
          <reference field="4" count="1" selected="0">
            <x v="29"/>
          </reference>
          <reference field="5" count="1" selected="0">
            <x v="48"/>
          </reference>
          <reference field="13" count="1">
            <x v="0"/>
          </reference>
        </references>
      </pivotArea>
    </format>
    <format dxfId="7138">
      <pivotArea dataOnly="0" labelOnly="1" outline="0" fieldPosition="0">
        <references count="5">
          <reference field="0" count="1" selected="0">
            <x v="143"/>
          </reference>
          <reference field="3" count="1" selected="0">
            <x v="32"/>
          </reference>
          <reference field="4" count="1" selected="0">
            <x v="30"/>
          </reference>
          <reference field="5" count="1" selected="0">
            <x v="37"/>
          </reference>
          <reference field="13" count="1">
            <x v="0"/>
          </reference>
        </references>
      </pivotArea>
    </format>
    <format dxfId="7137">
      <pivotArea dataOnly="0" labelOnly="1" outline="0" fieldPosition="0">
        <references count="5">
          <reference field="0" count="1" selected="0">
            <x v="144"/>
          </reference>
          <reference field="3" count="1" selected="0">
            <x v="33"/>
          </reference>
          <reference field="4" count="1" selected="0">
            <x v="31"/>
          </reference>
          <reference field="5" count="1" selected="0">
            <x v="47"/>
          </reference>
          <reference field="13" count="1">
            <x v="0"/>
          </reference>
        </references>
      </pivotArea>
    </format>
    <format dxfId="7136">
      <pivotArea dataOnly="0" labelOnly="1" outline="0" fieldPosition="0">
        <references count="5">
          <reference field="0" count="1" selected="0">
            <x v="145"/>
          </reference>
          <reference field="3" count="1" selected="0">
            <x v="34"/>
          </reference>
          <reference field="4" count="1" selected="0">
            <x v="32"/>
          </reference>
          <reference field="5" count="1" selected="0">
            <x v="39"/>
          </reference>
          <reference field="13" count="1">
            <x v="0"/>
          </reference>
        </references>
      </pivotArea>
    </format>
    <format dxfId="7135">
      <pivotArea dataOnly="0" labelOnly="1" outline="0" fieldPosition="0">
        <references count="5">
          <reference field="0" count="1" selected="0">
            <x v="146"/>
          </reference>
          <reference field="3" count="1" selected="0">
            <x v="35"/>
          </reference>
          <reference field="4" count="1" selected="0">
            <x v="33"/>
          </reference>
          <reference field="5" count="1" selected="0">
            <x v="42"/>
          </reference>
          <reference field="13" count="1">
            <x v="0"/>
          </reference>
        </references>
      </pivotArea>
    </format>
    <format dxfId="7134">
      <pivotArea dataOnly="0" labelOnly="1" outline="0" fieldPosition="0">
        <references count="5">
          <reference field="0" count="1" selected="0">
            <x v="147"/>
          </reference>
          <reference field="3" count="1" selected="0">
            <x v="36"/>
          </reference>
          <reference field="4" count="1" selected="0">
            <x v="34"/>
          </reference>
          <reference field="5" count="1" selected="0">
            <x v="41"/>
          </reference>
          <reference field="13" count="1">
            <x v="0"/>
          </reference>
        </references>
      </pivotArea>
    </format>
    <format dxfId="7133">
      <pivotArea dataOnly="0" labelOnly="1" outline="0" fieldPosition="0">
        <references count="5">
          <reference field="0" count="1" selected="0">
            <x v="148"/>
          </reference>
          <reference field="3" count="1" selected="0">
            <x v="37"/>
          </reference>
          <reference field="4" count="1" selected="0">
            <x v="35"/>
          </reference>
          <reference field="5" count="1" selected="0">
            <x v="45"/>
          </reference>
          <reference field="13" count="1">
            <x v="0"/>
          </reference>
        </references>
      </pivotArea>
    </format>
    <format dxfId="7132">
      <pivotArea dataOnly="0" labelOnly="1" outline="0" fieldPosition="0">
        <references count="5">
          <reference field="0" count="1" selected="0">
            <x v="149"/>
          </reference>
          <reference field="3" count="1" selected="0">
            <x v="38"/>
          </reference>
          <reference field="4" count="1" selected="0">
            <x v="36"/>
          </reference>
          <reference field="5" count="1" selected="0">
            <x v="49"/>
          </reference>
          <reference field="13" count="1">
            <x v="0"/>
          </reference>
        </references>
      </pivotArea>
    </format>
    <format dxfId="7131">
      <pivotArea dataOnly="0" labelOnly="1" outline="0" fieldPosition="0">
        <references count="5">
          <reference field="0" count="1" selected="0">
            <x v="150"/>
          </reference>
          <reference field="3" count="1" selected="0">
            <x v="39"/>
          </reference>
          <reference field="4" count="1" selected="0">
            <x v="37"/>
          </reference>
          <reference field="5" count="1" selected="0">
            <x v="36"/>
          </reference>
          <reference field="13" count="1">
            <x v="0"/>
          </reference>
        </references>
      </pivotArea>
    </format>
    <format dxfId="7130">
      <pivotArea dataOnly="0" labelOnly="1" outline="0" fieldPosition="0">
        <references count="5">
          <reference field="0" count="1" selected="0">
            <x v="151"/>
          </reference>
          <reference field="3" count="1" selected="0">
            <x v="40"/>
          </reference>
          <reference field="4" count="1" selected="0">
            <x v="38"/>
          </reference>
          <reference field="5" count="1" selected="0">
            <x v="44"/>
          </reference>
          <reference field="13" count="1">
            <x v="0"/>
          </reference>
        </references>
      </pivotArea>
    </format>
    <format dxfId="7129">
      <pivotArea dataOnly="0" labelOnly="1" outline="0" fieldPosition="0">
        <references count="5">
          <reference field="0" count="1" selected="0">
            <x v="152"/>
          </reference>
          <reference field="3" count="1" selected="0">
            <x v="41"/>
          </reference>
          <reference field="4" count="1" selected="0">
            <x v="39"/>
          </reference>
          <reference field="5" count="1" selected="0">
            <x v="40"/>
          </reference>
          <reference field="13" count="1">
            <x v="0"/>
          </reference>
        </references>
      </pivotArea>
    </format>
    <format dxfId="7128">
      <pivotArea dataOnly="0" labelOnly="1" outline="0" fieldPosition="0">
        <references count="5">
          <reference field="0" count="1" selected="0">
            <x v="153"/>
          </reference>
          <reference field="3" count="1" selected="0">
            <x v="42"/>
          </reference>
          <reference field="4" count="1" selected="0">
            <x v="40"/>
          </reference>
          <reference field="5" count="1" selected="0">
            <x v="46"/>
          </reference>
          <reference field="13" count="1">
            <x v="0"/>
          </reference>
        </references>
      </pivotArea>
    </format>
    <format dxfId="7127">
      <pivotArea dataOnly="0" labelOnly="1" outline="0" fieldPosition="0">
        <references count="5">
          <reference field="0" count="1" selected="0">
            <x v="154"/>
          </reference>
          <reference field="3" count="1" selected="0">
            <x v="43"/>
          </reference>
          <reference field="4" count="1" selected="0">
            <x v="41"/>
          </reference>
          <reference field="5" count="1" selected="0">
            <x v="38"/>
          </reference>
          <reference field="13" count="1">
            <x v="0"/>
          </reference>
        </references>
      </pivotArea>
    </format>
    <format dxfId="7126">
      <pivotArea dataOnly="0" labelOnly="1" outline="0" fieldPosition="0">
        <references count="5">
          <reference field="0" count="1" selected="0">
            <x v="155"/>
          </reference>
          <reference field="3" count="1" selected="0">
            <x v="44"/>
          </reference>
          <reference field="4" count="1" selected="0">
            <x v="42"/>
          </reference>
          <reference field="5" count="1" selected="0">
            <x v="35"/>
          </reference>
          <reference field="13" count="1">
            <x v="0"/>
          </reference>
        </references>
      </pivotArea>
    </format>
    <format dxfId="7125">
      <pivotArea dataOnly="0" labelOnly="1" outline="0" fieldPosition="0">
        <references count="5">
          <reference field="0" count="1" selected="0">
            <x v="156"/>
          </reference>
          <reference field="3" count="1" selected="0">
            <x v="45"/>
          </reference>
          <reference field="4" count="1" selected="0">
            <x v="43"/>
          </reference>
          <reference field="5" count="1" selected="0">
            <x v="43"/>
          </reference>
          <reference field="13" count="1">
            <x v="0"/>
          </reference>
        </references>
      </pivotArea>
    </format>
    <format dxfId="7124">
      <pivotArea dataOnly="0" labelOnly="1" outline="0" fieldPosition="0">
        <references count="5">
          <reference field="0" count="1" selected="0">
            <x v="157"/>
          </reference>
          <reference field="3" count="1" selected="0">
            <x v="46"/>
          </reference>
          <reference field="4" count="1" selected="0">
            <x v="44"/>
          </reference>
          <reference field="5" count="1" selected="0">
            <x v="369"/>
          </reference>
          <reference field="13" count="1">
            <x v="23"/>
          </reference>
        </references>
      </pivotArea>
    </format>
    <format dxfId="7123">
      <pivotArea dataOnly="0" labelOnly="1" outline="0" fieldPosition="0">
        <references count="5">
          <reference field="0" count="1" selected="0">
            <x v="158"/>
          </reference>
          <reference field="3" count="1" selected="0">
            <x v="47"/>
          </reference>
          <reference field="4" count="1" selected="0">
            <x v="45"/>
          </reference>
          <reference field="5" count="1" selected="0">
            <x v="366"/>
          </reference>
          <reference field="13" count="1">
            <x v="23"/>
          </reference>
        </references>
      </pivotArea>
    </format>
    <format dxfId="7122">
      <pivotArea dataOnly="0" labelOnly="1" outline="0" fieldPosition="0">
        <references count="5">
          <reference field="0" count="1" selected="0">
            <x v="159"/>
          </reference>
          <reference field="3" count="1" selected="0">
            <x v="48"/>
          </reference>
          <reference field="4" count="1" selected="0">
            <x v="46"/>
          </reference>
          <reference field="5" count="1" selected="0">
            <x v="367"/>
          </reference>
          <reference field="13" count="1">
            <x v="23"/>
          </reference>
        </references>
      </pivotArea>
    </format>
    <format dxfId="7121">
      <pivotArea dataOnly="0" labelOnly="1" outline="0" fieldPosition="0">
        <references count="5">
          <reference field="0" count="1" selected="0">
            <x v="160"/>
          </reference>
          <reference field="3" count="1" selected="0">
            <x v="49"/>
          </reference>
          <reference field="4" count="1" selected="0">
            <x v="47"/>
          </reference>
          <reference field="5" count="1" selected="0">
            <x v="370"/>
          </reference>
          <reference field="13" count="1">
            <x v="23"/>
          </reference>
        </references>
      </pivotArea>
    </format>
    <format dxfId="7120">
      <pivotArea dataOnly="0" labelOnly="1" outline="0" fieldPosition="0">
        <references count="5">
          <reference field="0" count="1" selected="0">
            <x v="161"/>
          </reference>
          <reference field="3" count="1" selected="0">
            <x v="50"/>
          </reference>
          <reference field="4" count="1" selected="0">
            <x v="48"/>
          </reference>
          <reference field="5" count="1" selected="0">
            <x v="368"/>
          </reference>
          <reference field="13" count="1">
            <x v="23"/>
          </reference>
        </references>
      </pivotArea>
    </format>
    <format dxfId="7119">
      <pivotArea dataOnly="0" labelOnly="1" outline="0" fieldPosition="0">
        <references count="5">
          <reference field="0" count="1" selected="0">
            <x v="162"/>
          </reference>
          <reference field="3" count="1" selected="0">
            <x v="51"/>
          </reference>
          <reference field="4" count="1" selected="0">
            <x v="49"/>
          </reference>
          <reference field="5" count="1" selected="0">
            <x v="374"/>
          </reference>
          <reference field="13" count="1">
            <x v="23"/>
          </reference>
        </references>
      </pivotArea>
    </format>
    <format dxfId="7118">
      <pivotArea dataOnly="0" labelOnly="1" outline="0" fieldPosition="0">
        <references count="5">
          <reference field="0" count="1" selected="0">
            <x v="163"/>
          </reference>
          <reference field="3" count="1" selected="0">
            <x v="52"/>
          </reference>
          <reference field="4" count="1" selected="0">
            <x v="50"/>
          </reference>
          <reference field="5" count="1" selected="0">
            <x v="375"/>
          </reference>
          <reference field="13" count="1">
            <x v="23"/>
          </reference>
        </references>
      </pivotArea>
    </format>
    <format dxfId="7117">
      <pivotArea dataOnly="0" labelOnly="1" outline="0" fieldPosition="0">
        <references count="5">
          <reference field="0" count="1" selected="0">
            <x v="164"/>
          </reference>
          <reference field="3" count="1" selected="0">
            <x v="53"/>
          </reference>
          <reference field="4" count="1" selected="0">
            <x v="51"/>
          </reference>
          <reference field="5" count="1" selected="0">
            <x v="372"/>
          </reference>
          <reference field="13" count="1">
            <x v="23"/>
          </reference>
        </references>
      </pivotArea>
    </format>
    <format dxfId="7116">
      <pivotArea dataOnly="0" labelOnly="1" outline="0" fieldPosition="0">
        <references count="5">
          <reference field="0" count="1" selected="0">
            <x v="165"/>
          </reference>
          <reference field="3" count="1" selected="0">
            <x v="54"/>
          </reference>
          <reference field="4" count="1" selected="0">
            <x v="52"/>
          </reference>
          <reference field="5" count="1" selected="0">
            <x v="371"/>
          </reference>
          <reference field="13" count="1">
            <x v="23"/>
          </reference>
        </references>
      </pivotArea>
    </format>
    <format dxfId="7115">
      <pivotArea dataOnly="0" labelOnly="1" outline="0" fieldPosition="0">
        <references count="5">
          <reference field="0" count="1" selected="0">
            <x v="166"/>
          </reference>
          <reference field="3" count="1" selected="0">
            <x v="55"/>
          </reference>
          <reference field="4" count="1" selected="0">
            <x v="53"/>
          </reference>
          <reference field="5" count="1" selected="0">
            <x v="373"/>
          </reference>
          <reference field="13" count="1">
            <x v="23"/>
          </reference>
        </references>
      </pivotArea>
    </format>
    <format dxfId="7114">
      <pivotArea dataOnly="0" labelOnly="1" outline="0" fieldPosition="0">
        <references count="5">
          <reference field="0" count="1" selected="0">
            <x v="167"/>
          </reference>
          <reference field="3" count="1" selected="0">
            <x v="56"/>
          </reference>
          <reference field="4" count="1" selected="0">
            <x v="54"/>
          </reference>
          <reference field="5" count="1" selected="0">
            <x v="29"/>
          </reference>
          <reference field="13" count="1">
            <x v="46"/>
          </reference>
        </references>
      </pivotArea>
    </format>
    <format dxfId="7113">
      <pivotArea dataOnly="0" labelOnly="1" outline="0" fieldPosition="0">
        <references count="5">
          <reference field="0" count="1" selected="0">
            <x v="168"/>
          </reference>
          <reference field="3" count="1" selected="0">
            <x v="57"/>
          </reference>
          <reference field="4" count="1" selected="0">
            <x v="55"/>
          </reference>
          <reference field="5" count="1" selected="0">
            <x v="30"/>
          </reference>
          <reference field="13" count="1">
            <x v="46"/>
          </reference>
        </references>
      </pivotArea>
    </format>
    <format dxfId="7112">
      <pivotArea dataOnly="0" labelOnly="1" outline="0" fieldPosition="0">
        <references count="5">
          <reference field="0" count="1" selected="0">
            <x v="340"/>
          </reference>
          <reference field="3" count="1" selected="0">
            <x v="58"/>
          </reference>
          <reference field="4" count="1" selected="0">
            <x v="56"/>
          </reference>
          <reference field="5" count="1" selected="0">
            <x v="127"/>
          </reference>
          <reference field="13" count="1">
            <x v="0"/>
          </reference>
        </references>
      </pivotArea>
    </format>
    <format dxfId="7111">
      <pivotArea dataOnly="0" labelOnly="1" outline="0" fieldPosition="0">
        <references count="5">
          <reference field="0" count="1" selected="0">
            <x v="341"/>
          </reference>
          <reference field="3" count="1" selected="0">
            <x v="59"/>
          </reference>
          <reference field="4" count="1" selected="0">
            <x v="56"/>
          </reference>
          <reference field="5" count="1" selected="0">
            <x v="129"/>
          </reference>
          <reference field="13" count="1">
            <x v="0"/>
          </reference>
        </references>
      </pivotArea>
    </format>
    <format dxfId="7110">
      <pivotArea dataOnly="0" labelOnly="1" outline="0" fieldPosition="0">
        <references count="5">
          <reference field="0" count="1" selected="0">
            <x v="342"/>
          </reference>
          <reference field="3" count="1" selected="0">
            <x v="60"/>
          </reference>
          <reference field="4" count="1" selected="0">
            <x v="56"/>
          </reference>
          <reference field="5" count="1" selected="0">
            <x v="128"/>
          </reference>
          <reference field="13" count="1">
            <x v="0"/>
          </reference>
        </references>
      </pivotArea>
    </format>
    <format dxfId="7109">
      <pivotArea dataOnly="0" labelOnly="1" outline="0" fieldPosition="0">
        <references count="5">
          <reference field="0" count="1" selected="0">
            <x v="198"/>
          </reference>
          <reference field="3" count="1" selected="0">
            <x v="62"/>
          </reference>
          <reference field="4" count="1" selected="0">
            <x v="57"/>
          </reference>
          <reference field="5" count="1" selected="0">
            <x v="389"/>
          </reference>
          <reference field="13" count="1">
            <x v="26"/>
          </reference>
        </references>
      </pivotArea>
    </format>
    <format dxfId="7108">
      <pivotArea dataOnly="0" labelOnly="1" outline="0" fieldPosition="0">
        <references count="5">
          <reference field="0" count="1" selected="0">
            <x v="199"/>
          </reference>
          <reference field="3" count="1" selected="0">
            <x v="63"/>
          </reference>
          <reference field="4" count="1" selected="0">
            <x v="58"/>
          </reference>
          <reference field="5" count="1" selected="0">
            <x v="390"/>
          </reference>
          <reference field="13" count="1">
            <x v="26"/>
          </reference>
        </references>
      </pivotArea>
    </format>
    <format dxfId="7107">
      <pivotArea dataOnly="0" labelOnly="1" outline="0" fieldPosition="0">
        <references count="5">
          <reference field="0" count="1" selected="0">
            <x v="200"/>
          </reference>
          <reference field="3" count="1" selected="0">
            <x v="64"/>
          </reference>
          <reference field="4" count="1" selected="0">
            <x v="59"/>
          </reference>
          <reference field="5" count="1" selected="0">
            <x v="388"/>
          </reference>
          <reference field="13" count="1">
            <x v="26"/>
          </reference>
        </references>
      </pivotArea>
    </format>
    <format dxfId="7106">
      <pivotArea dataOnly="0" labelOnly="1" outline="0" fieldPosition="0">
        <references count="5">
          <reference field="0" count="1" selected="0">
            <x v="201"/>
          </reference>
          <reference field="3" count="1" selected="0">
            <x v="65"/>
          </reference>
          <reference field="4" count="1" selected="0">
            <x v="60"/>
          </reference>
          <reference field="5" count="1" selected="0">
            <x v="385"/>
          </reference>
          <reference field="13" count="1">
            <x v="26"/>
          </reference>
        </references>
      </pivotArea>
    </format>
    <format dxfId="7105">
      <pivotArea dataOnly="0" labelOnly="1" outline="0" fieldPosition="0">
        <references count="5">
          <reference field="0" count="1" selected="0">
            <x v="202"/>
          </reference>
          <reference field="3" count="1" selected="0">
            <x v="66"/>
          </reference>
          <reference field="4" count="1" selected="0">
            <x v="61"/>
          </reference>
          <reference field="5" count="1" selected="0">
            <x v="386"/>
          </reference>
          <reference field="13" count="1">
            <x v="26"/>
          </reference>
        </references>
      </pivotArea>
    </format>
    <format dxfId="7104">
      <pivotArea dataOnly="0" labelOnly="1" outline="0" fieldPosition="0">
        <references count="5">
          <reference field="0" count="1" selected="0">
            <x v="203"/>
          </reference>
          <reference field="3" count="1" selected="0">
            <x v="67"/>
          </reference>
          <reference field="4" count="1" selected="0">
            <x v="62"/>
          </reference>
          <reference field="5" count="1" selected="0">
            <x v="387"/>
          </reference>
          <reference field="13" count="1">
            <x v="26"/>
          </reference>
        </references>
      </pivotArea>
    </format>
    <format dxfId="7103">
      <pivotArea dataOnly="0" labelOnly="1" outline="0" fieldPosition="0">
        <references count="5">
          <reference field="0" count="1" selected="0">
            <x v="204"/>
          </reference>
          <reference field="3" count="1" selected="0">
            <x v="68"/>
          </reference>
          <reference field="4" count="1" selected="0">
            <x v="63"/>
          </reference>
          <reference field="5" count="1" selected="0">
            <x v="52"/>
          </reference>
          <reference field="13" count="1">
            <x v="27"/>
          </reference>
        </references>
      </pivotArea>
    </format>
    <format dxfId="7102">
      <pivotArea dataOnly="0" labelOnly="1" outline="0" fieldPosition="0">
        <references count="5">
          <reference field="0" count="1" selected="0">
            <x v="205"/>
          </reference>
          <reference field="3" count="1" selected="0">
            <x v="69"/>
          </reference>
          <reference field="4" count="1" selected="0">
            <x v="64"/>
          </reference>
          <reference field="5" count="1" selected="0">
            <x v="51"/>
          </reference>
          <reference field="13" count="1">
            <x v="27"/>
          </reference>
        </references>
      </pivotArea>
    </format>
    <format dxfId="7101">
      <pivotArea dataOnly="0" labelOnly="1" outline="0" fieldPosition="0">
        <references count="5">
          <reference field="0" count="1" selected="0">
            <x v="206"/>
          </reference>
          <reference field="3" count="1" selected="0">
            <x v="70"/>
          </reference>
          <reference field="4" count="1" selected="0">
            <x v="65"/>
          </reference>
          <reference field="5" count="1" selected="0">
            <x v="53"/>
          </reference>
          <reference field="13" count="1">
            <x v="27"/>
          </reference>
        </references>
      </pivotArea>
    </format>
    <format dxfId="7100">
      <pivotArea dataOnly="0" labelOnly="1" outline="0" fieldPosition="0">
        <references count="5">
          <reference field="0" count="1" selected="0">
            <x v="208"/>
          </reference>
          <reference field="3" count="1" selected="0">
            <x v="71"/>
          </reference>
          <reference field="4" count="1" selected="0">
            <x v="66"/>
          </reference>
          <reference field="5" count="1" selected="0">
            <x v="21"/>
          </reference>
          <reference field="13" count="1">
            <x v="41"/>
          </reference>
        </references>
      </pivotArea>
    </format>
    <format dxfId="7099">
      <pivotArea dataOnly="0" labelOnly="1" outline="0" fieldPosition="0">
        <references count="5">
          <reference field="0" count="1" selected="0">
            <x v="209"/>
          </reference>
          <reference field="3" count="1" selected="0">
            <x v="72"/>
          </reference>
          <reference field="4" count="1" selected="0">
            <x v="67"/>
          </reference>
          <reference field="5" count="1" selected="0">
            <x v="23"/>
          </reference>
          <reference field="13" count="1">
            <x v="41"/>
          </reference>
        </references>
      </pivotArea>
    </format>
    <format dxfId="7098">
      <pivotArea dataOnly="0" labelOnly="1" outline="0" fieldPosition="0">
        <references count="5">
          <reference field="0" count="1" selected="0">
            <x v="210"/>
          </reference>
          <reference field="3" count="1" selected="0">
            <x v="73"/>
          </reference>
          <reference field="4" count="1" selected="0">
            <x v="68"/>
          </reference>
          <reference field="5" count="1" selected="0">
            <x v="18"/>
          </reference>
          <reference field="13" count="1">
            <x v="41"/>
          </reference>
        </references>
      </pivotArea>
    </format>
    <format dxfId="7097">
      <pivotArea dataOnly="0" labelOnly="1" outline="0" fieldPosition="0">
        <references count="5">
          <reference field="0" count="1" selected="0">
            <x v="211"/>
          </reference>
          <reference field="3" count="1" selected="0">
            <x v="74"/>
          </reference>
          <reference field="4" count="1" selected="0">
            <x v="69"/>
          </reference>
          <reference field="5" count="1" selected="0">
            <x v="19"/>
          </reference>
          <reference field="13" count="1">
            <x v="41"/>
          </reference>
        </references>
      </pivotArea>
    </format>
    <format dxfId="7096">
      <pivotArea dataOnly="0" labelOnly="1" outline="0" fieldPosition="0">
        <references count="5">
          <reference field="0" count="1" selected="0">
            <x v="212"/>
          </reference>
          <reference field="3" count="1" selected="0">
            <x v="75"/>
          </reference>
          <reference field="4" count="1" selected="0">
            <x v="70"/>
          </reference>
          <reference field="5" count="1" selected="0">
            <x v="20"/>
          </reference>
          <reference field="13" count="1">
            <x v="41"/>
          </reference>
        </references>
      </pivotArea>
    </format>
    <format dxfId="7095">
      <pivotArea dataOnly="0" labelOnly="1" outline="0" fieldPosition="0">
        <references count="5">
          <reference field="0" count="1" selected="0">
            <x v="213"/>
          </reference>
          <reference field="3" count="1" selected="0">
            <x v="76"/>
          </reference>
          <reference field="4" count="1" selected="0">
            <x v="71"/>
          </reference>
          <reference field="5" count="1" selected="0">
            <x v="22"/>
          </reference>
          <reference field="13" count="1">
            <x v="41"/>
          </reference>
        </references>
      </pivotArea>
    </format>
    <format dxfId="7094">
      <pivotArea dataOnly="0" labelOnly="1" outline="0" fieldPosition="0">
        <references count="5">
          <reference field="0" count="1" selected="0">
            <x v="214"/>
          </reference>
          <reference field="3" count="1" selected="0">
            <x v="77"/>
          </reference>
          <reference field="4" count="1" selected="0">
            <x v="72"/>
          </reference>
          <reference field="5" count="1" selected="0">
            <x v="24"/>
          </reference>
          <reference field="13" count="1">
            <x v="41"/>
          </reference>
        </references>
      </pivotArea>
    </format>
    <format dxfId="7093">
      <pivotArea dataOnly="0" labelOnly="1" outline="0" fieldPosition="0">
        <references count="5">
          <reference field="0" count="1" selected="0">
            <x v="215"/>
          </reference>
          <reference field="3" count="1" selected="0">
            <x v="78"/>
          </reference>
          <reference field="4" count="1" selected="0">
            <x v="73"/>
          </reference>
          <reference field="5" count="1" selected="0">
            <x v="17"/>
          </reference>
          <reference field="13" count="1">
            <x v="41"/>
          </reference>
        </references>
      </pivotArea>
    </format>
    <format dxfId="7092">
      <pivotArea dataOnly="0" labelOnly="1" outline="0" fieldPosition="0">
        <references count="5">
          <reference field="0" count="1" selected="0">
            <x v="216"/>
          </reference>
          <reference field="3" count="1" selected="0">
            <x v="79"/>
          </reference>
          <reference field="4" count="1" selected="0">
            <x v="74"/>
          </reference>
          <reference field="5" count="1" selected="0">
            <x v="16"/>
          </reference>
          <reference field="13" count="1">
            <x v="41"/>
          </reference>
        </references>
      </pivotArea>
    </format>
    <format dxfId="7091">
      <pivotArea dataOnly="0" labelOnly="1" outline="0" fieldPosition="0">
        <references count="5">
          <reference field="0" count="1" selected="0">
            <x v="217"/>
          </reference>
          <reference field="3" count="1" selected="0">
            <x v="80"/>
          </reference>
          <reference field="4" count="1" selected="0">
            <x v="75"/>
          </reference>
          <reference field="5" count="1" selected="0">
            <x v="25"/>
          </reference>
          <reference field="13" count="1">
            <x v="0"/>
          </reference>
        </references>
      </pivotArea>
    </format>
    <format dxfId="7090">
      <pivotArea dataOnly="0" labelOnly="1" outline="0" fieldPosition="0">
        <references count="5">
          <reference field="0" count="1" selected="0">
            <x v="218"/>
          </reference>
          <reference field="3" count="1" selected="0">
            <x v="81"/>
          </reference>
          <reference field="4" count="1" selected="0">
            <x v="76"/>
          </reference>
          <reference field="5" count="1" selected="0">
            <x v="277"/>
          </reference>
          <reference field="13" count="1">
            <x v="29"/>
          </reference>
        </references>
      </pivotArea>
    </format>
    <format dxfId="7089">
      <pivotArea dataOnly="0" labelOnly="1" outline="0" fieldPosition="0">
        <references count="5">
          <reference field="0" count="1" selected="0">
            <x v="219"/>
          </reference>
          <reference field="3" count="1" selected="0">
            <x v="82"/>
          </reference>
          <reference field="4" count="1" selected="0">
            <x v="77"/>
          </reference>
          <reference field="5" count="1" selected="0">
            <x v="278"/>
          </reference>
          <reference field="13" count="1">
            <x v="29"/>
          </reference>
        </references>
      </pivotArea>
    </format>
    <format dxfId="7088">
      <pivotArea dataOnly="0" labelOnly="1" outline="0" fieldPosition="0">
        <references count="5">
          <reference field="0" count="1" selected="0">
            <x v="220"/>
          </reference>
          <reference field="3" count="1" selected="0">
            <x v="83"/>
          </reference>
          <reference field="4" count="1" selected="0">
            <x v="78"/>
          </reference>
          <reference field="5" count="1" selected="0">
            <x v="276"/>
          </reference>
          <reference field="13" count="1">
            <x v="0"/>
          </reference>
        </references>
      </pivotArea>
    </format>
    <format dxfId="7087">
      <pivotArea dataOnly="0" labelOnly="1" outline="0" fieldPosition="0">
        <references count="5">
          <reference field="0" count="1" selected="0">
            <x v="221"/>
          </reference>
          <reference field="3" count="1" selected="0">
            <x v="84"/>
          </reference>
          <reference field="4" count="1" selected="0">
            <x v="79"/>
          </reference>
          <reference field="5" count="1" selected="0">
            <x v="275"/>
          </reference>
          <reference field="13" count="1">
            <x v="29"/>
          </reference>
        </references>
      </pivotArea>
    </format>
    <format dxfId="7086">
      <pivotArea dataOnly="0" labelOnly="1" outline="0" fieldPosition="0">
        <references count="5">
          <reference field="0" count="1" selected="0">
            <x v="222"/>
          </reference>
          <reference field="3" count="1" selected="0">
            <x v="85"/>
          </reference>
          <reference field="4" count="1" selected="0">
            <x v="80"/>
          </reference>
          <reference field="5" count="1" selected="0">
            <x v="134"/>
          </reference>
          <reference field="13" count="1">
            <x v="29"/>
          </reference>
        </references>
      </pivotArea>
    </format>
    <format dxfId="7085">
      <pivotArea dataOnly="0" labelOnly="1" outline="0" fieldPosition="0">
        <references count="5">
          <reference field="0" count="1" selected="0">
            <x v="262"/>
          </reference>
          <reference field="3" count="1" selected="0">
            <x v="86"/>
          </reference>
          <reference field="4" count="1" selected="0">
            <x v="81"/>
          </reference>
          <reference field="5" count="1" selected="0">
            <x v="234"/>
          </reference>
          <reference field="13" count="1">
            <x v="0"/>
          </reference>
        </references>
      </pivotArea>
    </format>
    <format dxfId="7084">
      <pivotArea dataOnly="0" labelOnly="1" outline="0" fieldPosition="0">
        <references count="5">
          <reference field="0" count="1" selected="0">
            <x v="263"/>
          </reference>
          <reference field="3" count="1" selected="0">
            <x v="87"/>
          </reference>
          <reference field="4" count="1" selected="0">
            <x v="82"/>
          </reference>
          <reference field="5" count="1" selected="0">
            <x v="235"/>
          </reference>
          <reference field="13" count="1">
            <x v="0"/>
          </reference>
        </references>
      </pivotArea>
    </format>
    <format dxfId="7083">
      <pivotArea dataOnly="0" labelOnly="1" outline="0" fieldPosition="0">
        <references count="5">
          <reference field="0" count="1" selected="0">
            <x v="264"/>
          </reference>
          <reference field="3" count="1" selected="0">
            <x v="88"/>
          </reference>
          <reference field="4" count="1" selected="0">
            <x v="83"/>
          </reference>
          <reference field="5" count="1" selected="0">
            <x v="233"/>
          </reference>
          <reference field="13" count="1">
            <x v="0"/>
          </reference>
        </references>
      </pivotArea>
    </format>
    <format dxfId="7082">
      <pivotArea dataOnly="0" labelOnly="1" outline="0" fieldPosition="0">
        <references count="5">
          <reference field="0" count="1" selected="0">
            <x v="265"/>
          </reference>
          <reference field="3" count="1" selected="0">
            <x v="89"/>
          </reference>
          <reference field="4" count="1" selected="0">
            <x v="84"/>
          </reference>
          <reference field="5" count="1" selected="0">
            <x v="232"/>
          </reference>
          <reference field="13" count="1">
            <x v="0"/>
          </reference>
        </references>
      </pivotArea>
    </format>
    <format dxfId="7081">
      <pivotArea dataOnly="0" labelOnly="1" outline="0" fieldPosition="0">
        <references count="5">
          <reference field="0" count="1" selected="0">
            <x v="266"/>
          </reference>
          <reference field="3" count="1" selected="0">
            <x v="90"/>
          </reference>
          <reference field="4" count="1" selected="0">
            <x v="85"/>
          </reference>
          <reference field="5" count="1" selected="0">
            <x v="229"/>
          </reference>
          <reference field="13" count="1">
            <x v="0"/>
          </reference>
        </references>
      </pivotArea>
    </format>
    <format dxfId="7080">
      <pivotArea dataOnly="0" labelOnly="1" outline="0" fieldPosition="0">
        <references count="5">
          <reference field="0" count="1" selected="0">
            <x v="267"/>
          </reference>
          <reference field="3" count="1" selected="0">
            <x v="91"/>
          </reference>
          <reference field="4" count="1" selected="0">
            <x v="86"/>
          </reference>
          <reference field="5" count="1" selected="0">
            <x v="230"/>
          </reference>
          <reference field="13" count="1">
            <x v="0"/>
          </reference>
        </references>
      </pivotArea>
    </format>
    <format dxfId="7079">
      <pivotArea dataOnly="0" labelOnly="1" outline="0" fieldPosition="0">
        <references count="5">
          <reference field="0" count="1" selected="0">
            <x v="268"/>
          </reference>
          <reference field="3" count="1" selected="0">
            <x v="92"/>
          </reference>
          <reference field="4" count="1" selected="0">
            <x v="87"/>
          </reference>
          <reference field="5" count="1" selected="0">
            <x v="231"/>
          </reference>
          <reference field="13" count="1">
            <x v="0"/>
          </reference>
        </references>
      </pivotArea>
    </format>
    <format dxfId="7078">
      <pivotArea dataOnly="0" labelOnly="1" outline="0" fieldPosition="0">
        <references count="5">
          <reference field="0" count="1" selected="0">
            <x v="20"/>
          </reference>
          <reference field="3" count="1" selected="0">
            <x v="93"/>
          </reference>
          <reference field="4" count="1" selected="0">
            <x v="88"/>
          </reference>
          <reference field="5" count="1" selected="0">
            <x v="349"/>
          </reference>
          <reference field="13" count="1">
            <x v="33"/>
          </reference>
        </references>
      </pivotArea>
    </format>
    <format dxfId="7077">
      <pivotArea dataOnly="0" labelOnly="1" outline="0" fieldPosition="0">
        <references count="5">
          <reference field="0" count="1" selected="0">
            <x v="21"/>
          </reference>
          <reference field="3" count="1" selected="0">
            <x v="94"/>
          </reference>
          <reference field="4" count="1" selected="0">
            <x v="89"/>
          </reference>
          <reference field="5" count="1" selected="0">
            <x v="365"/>
          </reference>
          <reference field="13" count="1">
            <x v="33"/>
          </reference>
        </references>
      </pivotArea>
    </format>
    <format dxfId="7076">
      <pivotArea dataOnly="0" labelOnly="1" outline="0" fieldPosition="0">
        <references count="5">
          <reference field="0" count="1" selected="0">
            <x v="22"/>
          </reference>
          <reference field="3" count="1" selected="0">
            <x v="95"/>
          </reference>
          <reference field="4" count="1" selected="0">
            <x v="90"/>
          </reference>
          <reference field="5" count="1" selected="0">
            <x v="345"/>
          </reference>
          <reference field="13" count="1">
            <x v="33"/>
          </reference>
        </references>
      </pivotArea>
    </format>
    <format dxfId="7075">
      <pivotArea dataOnly="0" labelOnly="1" outline="0" fieldPosition="0">
        <references count="5">
          <reference field="0" count="1" selected="0">
            <x v="23"/>
          </reference>
          <reference field="3" count="1" selected="0">
            <x v="96"/>
          </reference>
          <reference field="4" count="1" selected="0">
            <x v="91"/>
          </reference>
          <reference field="5" count="1" selected="0">
            <x v="338"/>
          </reference>
          <reference field="13" count="1">
            <x v="33"/>
          </reference>
        </references>
      </pivotArea>
    </format>
    <format dxfId="7074">
      <pivotArea dataOnly="0" labelOnly="1" outline="0" fieldPosition="0">
        <references count="5">
          <reference field="0" count="1" selected="0">
            <x v="24"/>
          </reference>
          <reference field="3" count="1" selected="0">
            <x v="97"/>
          </reference>
          <reference field="4" count="1" selected="0">
            <x v="92"/>
          </reference>
          <reference field="5" count="1" selected="0">
            <x v="340"/>
          </reference>
          <reference field="13" count="1">
            <x v="33"/>
          </reference>
        </references>
      </pivotArea>
    </format>
    <format dxfId="7073">
      <pivotArea dataOnly="0" labelOnly="1" outline="0" fieldPosition="0">
        <references count="5">
          <reference field="0" count="1" selected="0">
            <x v="25"/>
          </reference>
          <reference field="3" count="1" selected="0">
            <x v="98"/>
          </reference>
          <reference field="4" count="1" selected="0">
            <x v="93"/>
          </reference>
          <reference field="5" count="1" selected="0">
            <x v="344"/>
          </reference>
          <reference field="13" count="1">
            <x v="33"/>
          </reference>
        </references>
      </pivotArea>
    </format>
    <format dxfId="7072">
      <pivotArea dataOnly="0" labelOnly="1" outline="0" fieldPosition="0">
        <references count="5">
          <reference field="0" count="1" selected="0">
            <x v="26"/>
          </reference>
          <reference field="3" count="1" selected="0">
            <x v="99"/>
          </reference>
          <reference field="4" count="1" selected="0">
            <x v="94"/>
          </reference>
          <reference field="5" count="1" selected="0">
            <x v="348"/>
          </reference>
          <reference field="13" count="1">
            <x v="33"/>
          </reference>
        </references>
      </pivotArea>
    </format>
    <format dxfId="7071">
      <pivotArea dataOnly="0" labelOnly="1" outline="0" fieldPosition="0">
        <references count="5">
          <reference field="0" count="1" selected="0">
            <x v="27"/>
          </reference>
          <reference field="3" count="1" selected="0">
            <x v="100"/>
          </reference>
          <reference field="4" count="1" selected="0">
            <x v="95"/>
          </reference>
          <reference field="5" count="1" selected="0">
            <x v="364"/>
          </reference>
          <reference field="13" count="1">
            <x v="33"/>
          </reference>
        </references>
      </pivotArea>
    </format>
    <format dxfId="7070">
      <pivotArea dataOnly="0" labelOnly="1" outline="0" fieldPosition="0">
        <references count="5">
          <reference field="0" count="1" selected="0">
            <x v="28"/>
          </reference>
          <reference field="3" count="1" selected="0">
            <x v="101"/>
          </reference>
          <reference field="4" count="1" selected="0">
            <x v="96"/>
          </reference>
          <reference field="5" count="1" selected="0">
            <x v="347"/>
          </reference>
          <reference field="13" count="1">
            <x v="33"/>
          </reference>
        </references>
      </pivotArea>
    </format>
    <format dxfId="7069">
      <pivotArea dataOnly="0" labelOnly="1" outline="0" fieldPosition="0">
        <references count="5">
          <reference field="0" count="1" selected="0">
            <x v="29"/>
          </reference>
          <reference field="3" count="1" selected="0">
            <x v="102"/>
          </reference>
          <reference field="4" count="1" selected="0">
            <x v="97"/>
          </reference>
          <reference field="5" count="1" selected="0">
            <x v="363"/>
          </reference>
          <reference field="13" count="1">
            <x v="33"/>
          </reference>
        </references>
      </pivotArea>
    </format>
    <format dxfId="7068">
      <pivotArea dataOnly="0" labelOnly="1" outline="0" fieldPosition="0">
        <references count="5">
          <reference field="0" count="1" selected="0">
            <x v="30"/>
          </reference>
          <reference field="3" count="1" selected="0">
            <x v="103"/>
          </reference>
          <reference field="4" count="1" selected="0">
            <x v="98"/>
          </reference>
          <reference field="5" count="1" selected="0">
            <x v="339"/>
          </reference>
          <reference field="13" count="1">
            <x v="0"/>
          </reference>
        </references>
      </pivotArea>
    </format>
    <format dxfId="7067">
      <pivotArea dataOnly="0" labelOnly="1" outline="0" fieldPosition="0">
        <references count="5">
          <reference field="0" count="1" selected="0">
            <x v="31"/>
          </reference>
          <reference field="3" count="1" selected="0">
            <x v="104"/>
          </reference>
          <reference field="4" count="1" selected="0">
            <x v="99"/>
          </reference>
          <reference field="5" count="1" selected="0">
            <x v="342"/>
          </reference>
          <reference field="13" count="1">
            <x v="0"/>
          </reference>
        </references>
      </pivotArea>
    </format>
    <format dxfId="7066">
      <pivotArea dataOnly="0" labelOnly="1" outline="0" fieldPosition="0">
        <references count="5">
          <reference field="0" count="1" selected="0">
            <x v="32"/>
          </reference>
          <reference field="3" count="1" selected="0">
            <x v="105"/>
          </reference>
          <reference field="4" count="1" selected="0">
            <x v="100"/>
          </reference>
          <reference field="5" count="1" selected="0">
            <x v="350"/>
          </reference>
          <reference field="13" count="1">
            <x v="0"/>
          </reference>
        </references>
      </pivotArea>
    </format>
    <format dxfId="7065">
      <pivotArea dataOnly="0" labelOnly="1" outline="0" fieldPosition="0">
        <references count="5">
          <reference field="0" count="1" selected="0">
            <x v="33"/>
          </reference>
          <reference field="3" count="1" selected="0">
            <x v="106"/>
          </reference>
          <reference field="4" count="1" selected="0">
            <x v="101"/>
          </reference>
          <reference field="5" count="1" selected="0">
            <x v="351"/>
          </reference>
          <reference field="13" count="1">
            <x v="0"/>
          </reference>
        </references>
      </pivotArea>
    </format>
    <format dxfId="7064">
      <pivotArea dataOnly="0" labelOnly="1" outline="0" fieldPosition="0">
        <references count="5">
          <reference field="0" count="1" selected="0">
            <x v="34"/>
          </reference>
          <reference field="3" count="1" selected="0">
            <x v="107"/>
          </reference>
          <reference field="4" count="1" selected="0">
            <x v="102"/>
          </reference>
          <reference field="5" count="1" selected="0">
            <x v="341"/>
          </reference>
          <reference field="13" count="1">
            <x v="0"/>
          </reference>
        </references>
      </pivotArea>
    </format>
    <format dxfId="7063">
      <pivotArea dataOnly="0" labelOnly="1" outline="0" fieldPosition="0">
        <references count="5">
          <reference field="0" count="1" selected="0">
            <x v="35"/>
          </reference>
          <reference field="3" count="1" selected="0">
            <x v="108"/>
          </reference>
          <reference field="4" count="1" selected="0">
            <x v="103"/>
          </reference>
          <reference field="5" count="1" selected="0">
            <x v="361"/>
          </reference>
          <reference field="13" count="1">
            <x v="0"/>
          </reference>
        </references>
      </pivotArea>
    </format>
    <format dxfId="7062">
      <pivotArea dataOnly="0" labelOnly="1" outline="0" fieldPosition="0">
        <references count="5">
          <reference field="0" count="1" selected="0">
            <x v="36"/>
          </reference>
          <reference field="3" count="1" selected="0">
            <x v="109"/>
          </reference>
          <reference field="4" count="1" selected="0">
            <x v="104"/>
          </reference>
          <reference field="5" count="1" selected="0">
            <x v="356"/>
          </reference>
          <reference field="13" count="1">
            <x v="0"/>
          </reference>
        </references>
      </pivotArea>
    </format>
    <format dxfId="7061">
      <pivotArea dataOnly="0" labelOnly="1" outline="0" fieldPosition="0">
        <references count="5">
          <reference field="0" count="1" selected="0">
            <x v="37"/>
          </reference>
          <reference field="3" count="1" selected="0">
            <x v="110"/>
          </reference>
          <reference field="4" count="1" selected="0">
            <x v="105"/>
          </reference>
          <reference field="5" count="1" selected="0">
            <x v="355"/>
          </reference>
          <reference field="13" count="1">
            <x v="0"/>
          </reference>
        </references>
      </pivotArea>
    </format>
    <format dxfId="7060">
      <pivotArea dataOnly="0" labelOnly="1" outline="0" fieldPosition="0">
        <references count="5">
          <reference field="0" count="1" selected="0">
            <x v="38"/>
          </reference>
          <reference field="3" count="1" selected="0">
            <x v="111"/>
          </reference>
          <reference field="4" count="1" selected="0">
            <x v="106"/>
          </reference>
          <reference field="5" count="1" selected="0">
            <x v="360"/>
          </reference>
          <reference field="13" count="1">
            <x v="0"/>
          </reference>
        </references>
      </pivotArea>
    </format>
    <format dxfId="7059">
      <pivotArea dataOnly="0" labelOnly="1" outline="0" fieldPosition="0">
        <references count="5">
          <reference field="0" count="1" selected="0">
            <x v="39"/>
          </reference>
          <reference field="3" count="1" selected="0">
            <x v="112"/>
          </reference>
          <reference field="4" count="1" selected="0">
            <x v="107"/>
          </reference>
          <reference field="5" count="1" selected="0">
            <x v="359"/>
          </reference>
          <reference field="13" count="1">
            <x v="0"/>
          </reference>
        </references>
      </pivotArea>
    </format>
    <format dxfId="7058">
      <pivotArea dataOnly="0" labelOnly="1" outline="0" fieldPosition="0">
        <references count="5">
          <reference field="0" count="1" selected="0">
            <x v="40"/>
          </reference>
          <reference field="3" count="1" selected="0">
            <x v="113"/>
          </reference>
          <reference field="4" count="1" selected="0">
            <x v="108"/>
          </reference>
          <reference field="5" count="1" selected="0">
            <x v="354"/>
          </reference>
          <reference field="13" count="1">
            <x v="0"/>
          </reference>
        </references>
      </pivotArea>
    </format>
    <format dxfId="7057">
      <pivotArea dataOnly="0" labelOnly="1" outline="0" fieldPosition="0">
        <references count="5">
          <reference field="0" count="1" selected="0">
            <x v="41"/>
          </reference>
          <reference field="3" count="1" selected="0">
            <x v="114"/>
          </reference>
          <reference field="4" count="1" selected="0">
            <x v="109"/>
          </reference>
          <reference field="5" count="1" selected="0">
            <x v="353"/>
          </reference>
          <reference field="13" count="1">
            <x v="0"/>
          </reference>
        </references>
      </pivotArea>
    </format>
    <format dxfId="7056">
      <pivotArea dataOnly="0" labelOnly="1" outline="0" fieldPosition="0">
        <references count="5">
          <reference field="0" count="1" selected="0">
            <x v="42"/>
          </reference>
          <reference field="3" count="1" selected="0">
            <x v="115"/>
          </reference>
          <reference field="4" count="1" selected="0">
            <x v="110"/>
          </reference>
          <reference field="5" count="1" selected="0">
            <x v="358"/>
          </reference>
          <reference field="13" count="1">
            <x v="0"/>
          </reference>
        </references>
      </pivotArea>
    </format>
    <format dxfId="7055">
      <pivotArea dataOnly="0" labelOnly="1" outline="0" fieldPosition="0">
        <references count="5">
          <reference field="0" count="1" selected="0">
            <x v="43"/>
          </reference>
          <reference field="3" count="1" selected="0">
            <x v="116"/>
          </reference>
          <reference field="4" count="1" selected="0">
            <x v="111"/>
          </reference>
          <reference field="5" count="1" selected="0">
            <x v="357"/>
          </reference>
          <reference field="13" count="1">
            <x v="0"/>
          </reference>
        </references>
      </pivotArea>
    </format>
    <format dxfId="7054">
      <pivotArea dataOnly="0" labelOnly="1" outline="0" fieldPosition="0">
        <references count="5">
          <reference field="0" count="1" selected="0">
            <x v="44"/>
          </reference>
          <reference field="3" count="1" selected="0">
            <x v="117"/>
          </reference>
          <reference field="4" count="1" selected="0">
            <x v="112"/>
          </reference>
          <reference field="5" count="1" selected="0">
            <x v="346"/>
          </reference>
          <reference field="13" count="1">
            <x v="0"/>
          </reference>
        </references>
      </pivotArea>
    </format>
    <format dxfId="7053">
      <pivotArea dataOnly="0" labelOnly="1" outline="0" fieldPosition="0">
        <references count="5">
          <reference field="0" count="1" selected="0">
            <x v="45"/>
          </reference>
          <reference field="3" count="1" selected="0">
            <x v="118"/>
          </reference>
          <reference field="4" count="1" selected="0">
            <x v="113"/>
          </reference>
          <reference field="5" count="1" selected="0">
            <x v="352"/>
          </reference>
          <reference field="13" count="1">
            <x v="0"/>
          </reference>
        </references>
      </pivotArea>
    </format>
    <format dxfId="7052">
      <pivotArea dataOnly="0" labelOnly="1" outline="0" fieldPosition="0">
        <references count="5">
          <reference field="0" count="1" selected="0">
            <x v="46"/>
          </reference>
          <reference field="3" count="1" selected="0">
            <x v="119"/>
          </reference>
          <reference field="4" count="1" selected="0">
            <x v="114"/>
          </reference>
          <reference field="5" count="1" selected="0">
            <x v="362"/>
          </reference>
          <reference field="13" count="1">
            <x v="0"/>
          </reference>
        </references>
      </pivotArea>
    </format>
    <format dxfId="7051">
      <pivotArea dataOnly="0" labelOnly="1" outline="0" fieldPosition="0">
        <references count="5">
          <reference field="0" count="1" selected="0">
            <x v="47"/>
          </reference>
          <reference field="3" count="1" selected="0">
            <x v="120"/>
          </reference>
          <reference field="4" count="1" selected="0">
            <x v="115"/>
          </reference>
          <reference field="5" count="1" selected="0">
            <x v="343"/>
          </reference>
          <reference field="13" count="1">
            <x v="0"/>
          </reference>
        </references>
      </pivotArea>
    </format>
    <format dxfId="7050">
      <pivotArea dataOnly="0" labelOnly="1" outline="0" fieldPosition="0">
        <references count="5">
          <reference field="0" count="1" selected="0">
            <x v="48"/>
          </reference>
          <reference field="3" count="1" selected="0">
            <x v="121"/>
          </reference>
          <reference field="4" count="1" selected="0">
            <x v="116"/>
          </reference>
          <reference field="5" count="1" selected="0">
            <x v="364"/>
          </reference>
          <reference field="13" count="1">
            <x v="0"/>
          </reference>
        </references>
      </pivotArea>
    </format>
    <format dxfId="7049">
      <pivotArea dataOnly="0" labelOnly="1" outline="0" fieldPosition="0">
        <references count="5">
          <reference field="0" count="1" selected="0">
            <x v="49"/>
          </reference>
          <reference field="3" count="1" selected="0">
            <x v="122"/>
          </reference>
          <reference field="4" count="1" selected="0">
            <x v="117"/>
          </reference>
          <reference field="5" count="1" selected="0">
            <x v="377"/>
          </reference>
          <reference field="13" count="1">
            <x v="24"/>
          </reference>
        </references>
      </pivotArea>
    </format>
    <format dxfId="7048">
      <pivotArea dataOnly="0" labelOnly="1" outline="0" fieldPosition="0">
        <references count="5">
          <reference field="0" count="1" selected="0">
            <x v="50"/>
          </reference>
          <reference field="3" count="1" selected="0">
            <x v="123"/>
          </reference>
          <reference field="4" count="1" selected="0">
            <x v="118"/>
          </reference>
          <reference field="5" count="1" selected="0">
            <x v="379"/>
          </reference>
          <reference field="13" count="1">
            <x v="24"/>
          </reference>
        </references>
      </pivotArea>
    </format>
    <format dxfId="7047">
      <pivotArea dataOnly="0" labelOnly="1" outline="0" fieldPosition="0">
        <references count="5">
          <reference field="0" count="1" selected="0">
            <x v="51"/>
          </reference>
          <reference field="3" count="1" selected="0">
            <x v="124"/>
          </reference>
          <reference field="4" count="1" selected="0">
            <x v="119"/>
          </reference>
          <reference field="5" count="1" selected="0">
            <x v="381"/>
          </reference>
          <reference field="13" count="1">
            <x v="24"/>
          </reference>
        </references>
      </pivotArea>
    </format>
    <format dxfId="7046">
      <pivotArea dataOnly="0" labelOnly="1" outline="0" fieldPosition="0">
        <references count="5">
          <reference field="0" count="1" selected="0">
            <x v="52"/>
          </reference>
          <reference field="3" count="1" selected="0">
            <x v="125"/>
          </reference>
          <reference field="4" count="1" selected="0">
            <x v="120"/>
          </reference>
          <reference field="5" count="1" selected="0">
            <x v="383"/>
          </reference>
          <reference field="13" count="1">
            <x v="24"/>
          </reference>
        </references>
      </pivotArea>
    </format>
    <format dxfId="7045">
      <pivotArea dataOnly="0" labelOnly="1" outline="0" fieldPosition="0">
        <references count="5">
          <reference field="0" count="1" selected="0">
            <x v="53"/>
          </reference>
          <reference field="3" count="1" selected="0">
            <x v="126"/>
          </reference>
          <reference field="4" count="1" selected="0">
            <x v="121"/>
          </reference>
          <reference field="5" count="1" selected="0">
            <x v="376"/>
          </reference>
          <reference field="13" count="1">
            <x v="24"/>
          </reference>
        </references>
      </pivotArea>
    </format>
    <format dxfId="7044">
      <pivotArea dataOnly="0" labelOnly="1" outline="0" fieldPosition="0">
        <references count="5">
          <reference field="0" count="1" selected="0">
            <x v="54"/>
          </reference>
          <reference field="3" count="1" selected="0">
            <x v="127"/>
          </reference>
          <reference field="4" count="1" selected="0">
            <x v="122"/>
          </reference>
          <reference field="5" count="1" selected="0">
            <x v="378"/>
          </reference>
          <reference field="13" count="1">
            <x v="24"/>
          </reference>
        </references>
      </pivotArea>
    </format>
    <format dxfId="7043">
      <pivotArea dataOnly="0" labelOnly="1" outline="0" fieldPosition="0">
        <references count="5">
          <reference field="0" count="1" selected="0">
            <x v="55"/>
          </reference>
          <reference field="3" count="1" selected="0">
            <x v="128"/>
          </reference>
          <reference field="4" count="1" selected="0">
            <x v="123"/>
          </reference>
          <reference field="5" count="1" selected="0">
            <x v="380"/>
          </reference>
          <reference field="13" count="1">
            <x v="24"/>
          </reference>
        </references>
      </pivotArea>
    </format>
    <format dxfId="7042">
      <pivotArea dataOnly="0" labelOnly="1" outline="0" fieldPosition="0">
        <references count="5">
          <reference field="0" count="1" selected="0">
            <x v="56"/>
          </reference>
          <reference field="3" count="1" selected="0">
            <x v="129"/>
          </reference>
          <reference field="4" count="1" selected="0">
            <x v="124"/>
          </reference>
          <reference field="5" count="1" selected="0">
            <x v="382"/>
          </reference>
          <reference field="13" count="1">
            <x v="24"/>
          </reference>
        </references>
      </pivotArea>
    </format>
    <format dxfId="7041">
      <pivotArea dataOnly="0" labelOnly="1" outline="0" fieldPosition="0">
        <references count="5">
          <reference field="0" count="1" selected="0">
            <x v="57"/>
          </reference>
          <reference field="3" count="1" selected="0">
            <x v="130"/>
          </reference>
          <reference field="4" count="1" selected="0">
            <x v="125"/>
          </reference>
          <reference field="5" count="1" selected="0">
            <x v="384"/>
          </reference>
          <reference field="13" count="1">
            <x v="24"/>
          </reference>
        </references>
      </pivotArea>
    </format>
    <format dxfId="7040">
      <pivotArea dataOnly="0" labelOnly="1" outline="0" fieldPosition="0">
        <references count="5">
          <reference field="0" count="1" selected="0">
            <x v="61"/>
          </reference>
          <reference field="3" count="1" selected="0">
            <x v="132"/>
          </reference>
          <reference field="4" count="1" selected="0">
            <x v="127"/>
          </reference>
          <reference field="5" count="1" selected="0">
            <x v="74"/>
          </reference>
          <reference field="13" count="1">
            <x v="25"/>
          </reference>
        </references>
      </pivotArea>
    </format>
    <format dxfId="7039">
      <pivotArea dataOnly="0" labelOnly="1" outline="0" fieldPosition="0">
        <references count="5">
          <reference field="0" count="1" selected="0">
            <x v="62"/>
          </reference>
          <reference field="3" count="1" selected="0">
            <x v="133"/>
          </reference>
          <reference field="4" count="1" selected="0">
            <x v="128"/>
          </reference>
          <reference field="5" count="1" selected="0">
            <x v="76"/>
          </reference>
          <reference field="13" count="1">
            <x v="25"/>
          </reference>
        </references>
      </pivotArea>
    </format>
    <format dxfId="7038">
      <pivotArea dataOnly="0" labelOnly="1" outline="0" fieldPosition="0">
        <references count="5">
          <reference field="0" count="1" selected="0">
            <x v="63"/>
          </reference>
          <reference field="3" count="1" selected="0">
            <x v="134"/>
          </reference>
          <reference field="4" count="1" selected="0">
            <x v="129"/>
          </reference>
          <reference field="5" count="1" selected="0">
            <x v="78"/>
          </reference>
          <reference field="13" count="1">
            <x v="25"/>
          </reference>
        </references>
      </pivotArea>
    </format>
    <format dxfId="7037">
      <pivotArea dataOnly="0" labelOnly="1" outline="0" fieldPosition="0">
        <references count="5">
          <reference field="0" count="1" selected="0">
            <x v="64"/>
          </reference>
          <reference field="3" count="1" selected="0">
            <x v="135"/>
          </reference>
          <reference field="4" count="1" selected="0">
            <x v="130"/>
          </reference>
          <reference field="5" count="1" selected="0">
            <x v="73"/>
          </reference>
          <reference field="13" count="1">
            <x v="25"/>
          </reference>
        </references>
      </pivotArea>
    </format>
    <format dxfId="7036">
      <pivotArea dataOnly="0" labelOnly="1" outline="0" fieldPosition="0">
        <references count="5">
          <reference field="0" count="1" selected="0">
            <x v="65"/>
          </reference>
          <reference field="3" count="1" selected="0">
            <x v="136"/>
          </reference>
          <reference field="4" count="1" selected="0">
            <x v="131"/>
          </reference>
          <reference field="5" count="1" selected="0">
            <x v="75"/>
          </reference>
          <reference field="13" count="1">
            <x v="25"/>
          </reference>
        </references>
      </pivotArea>
    </format>
    <format dxfId="7035">
      <pivotArea dataOnly="0" labelOnly="1" outline="0" fieldPosition="0">
        <references count="5">
          <reference field="0" count="1" selected="0">
            <x v="66"/>
          </reference>
          <reference field="3" count="1" selected="0">
            <x v="137"/>
          </reference>
          <reference field="4" count="1" selected="0">
            <x v="132"/>
          </reference>
          <reference field="5" count="1" selected="0">
            <x v="77"/>
          </reference>
          <reference field="13" count="1">
            <x v="25"/>
          </reference>
        </references>
      </pivotArea>
    </format>
    <format dxfId="7034">
      <pivotArea dataOnly="0" labelOnly="1" outline="0" fieldPosition="0">
        <references count="5">
          <reference field="0" count="1" selected="0">
            <x v="67"/>
          </reference>
          <reference field="3" count="1" selected="0">
            <x v="138"/>
          </reference>
          <reference field="4" count="1" selected="0">
            <x v="133"/>
          </reference>
          <reference field="5" count="1" selected="0">
            <x v="81"/>
          </reference>
          <reference field="13" count="1">
            <x v="25"/>
          </reference>
        </references>
      </pivotArea>
    </format>
    <format dxfId="7033">
      <pivotArea dataOnly="0" labelOnly="1" outline="0" fieldPosition="0">
        <references count="5">
          <reference field="0" count="1" selected="0">
            <x v="68"/>
          </reference>
          <reference field="3" count="1" selected="0">
            <x v="139"/>
          </reference>
          <reference field="4" count="1" selected="0">
            <x v="134"/>
          </reference>
          <reference field="5" count="1" selected="0">
            <x v="82"/>
          </reference>
          <reference field="13" count="1">
            <x v="25"/>
          </reference>
        </references>
      </pivotArea>
    </format>
    <format dxfId="7032">
      <pivotArea dataOnly="0" labelOnly="1" outline="0" fieldPosition="0">
        <references count="5">
          <reference field="0" count="1" selected="0">
            <x v="69"/>
          </reference>
          <reference field="3" count="1" selected="0">
            <x v="140"/>
          </reference>
          <reference field="4" count="1" selected="0">
            <x v="135"/>
          </reference>
          <reference field="5" count="1" selected="0">
            <x v="80"/>
          </reference>
          <reference field="13" count="1">
            <x v="25"/>
          </reference>
        </references>
      </pivotArea>
    </format>
    <format dxfId="7031">
      <pivotArea dataOnly="0" labelOnly="1" outline="0" fieldPosition="0">
        <references count="5">
          <reference field="0" count="1" selected="0">
            <x v="70"/>
          </reference>
          <reference field="3" count="1" selected="0">
            <x v="141"/>
          </reference>
          <reference field="4" count="1" selected="0">
            <x v="136"/>
          </reference>
          <reference field="5" count="1" selected="0">
            <x v="79"/>
          </reference>
          <reference field="13" count="1">
            <x v="25"/>
          </reference>
        </references>
      </pivotArea>
    </format>
    <format dxfId="7030">
      <pivotArea dataOnly="0" labelOnly="1" outline="0" fieldPosition="0">
        <references count="5">
          <reference field="0" count="1" selected="0">
            <x v="71"/>
          </reference>
          <reference field="3" count="1" selected="0">
            <x v="142"/>
          </reference>
          <reference field="4" count="1" selected="0">
            <x v="137"/>
          </reference>
          <reference field="5" count="1" selected="0">
            <x v="65"/>
          </reference>
          <reference field="13" count="1">
            <x v="0"/>
          </reference>
        </references>
      </pivotArea>
    </format>
    <format dxfId="7029">
      <pivotArea dataOnly="0" labelOnly="1" outline="0" fieldPosition="0">
        <references count="5">
          <reference field="0" count="1" selected="0">
            <x v="72"/>
          </reference>
          <reference field="3" count="1" selected="0">
            <x v="143"/>
          </reference>
          <reference field="4" count="1" selected="0">
            <x v="138"/>
          </reference>
          <reference field="5" count="1" selected="0">
            <x v="65"/>
          </reference>
          <reference field="13" count="1">
            <x v="0"/>
          </reference>
        </references>
      </pivotArea>
    </format>
    <format dxfId="7028">
      <pivotArea dataOnly="0" labelOnly="1" outline="0" fieldPosition="0">
        <references count="5">
          <reference field="0" count="1" selected="0">
            <x v="226"/>
          </reference>
          <reference field="3" count="1" selected="0">
            <x v="144"/>
          </reference>
          <reference field="4" count="1" selected="0">
            <x v="138"/>
          </reference>
          <reference field="5" count="1" selected="0">
            <x v="66"/>
          </reference>
          <reference field="13" count="1">
            <x v="0"/>
          </reference>
        </references>
      </pivotArea>
    </format>
    <format dxfId="7027">
      <pivotArea dataOnly="0" labelOnly="1" outline="0" fieldPosition="0">
        <references count="5">
          <reference field="0" count="1" selected="0">
            <x v="73"/>
          </reference>
          <reference field="3" count="1" selected="0">
            <x v="145"/>
          </reference>
          <reference field="4" count="1" selected="0">
            <x v="139"/>
          </reference>
          <reference field="5" count="1" selected="0">
            <x v="67"/>
          </reference>
          <reference field="13" count="1">
            <x v="0"/>
          </reference>
        </references>
      </pivotArea>
    </format>
    <format dxfId="7026">
      <pivotArea dataOnly="0" labelOnly="1" outline="0" fieldPosition="0">
        <references count="5">
          <reference field="0" count="1" selected="0">
            <x v="227"/>
          </reference>
          <reference field="3" count="1" selected="0">
            <x v="146"/>
          </reference>
          <reference field="4" count="1" selected="0">
            <x v="139"/>
          </reference>
          <reference field="5" count="1" selected="0">
            <x v="140"/>
          </reference>
          <reference field="13" count="1">
            <x v="0"/>
          </reference>
        </references>
      </pivotArea>
    </format>
    <format dxfId="7025">
      <pivotArea dataOnly="0" labelOnly="1" outline="0" fieldPosition="0">
        <references count="5">
          <reference field="0" count="1" selected="0">
            <x v="75"/>
          </reference>
          <reference field="3" count="1" selected="0">
            <x v="147"/>
          </reference>
          <reference field="4" count="1" selected="0">
            <x v="140"/>
          </reference>
          <reference field="5" count="1" selected="0">
            <x v="69"/>
          </reference>
          <reference field="13" count="1">
            <x v="0"/>
          </reference>
        </references>
      </pivotArea>
    </format>
    <format dxfId="7024">
      <pivotArea dataOnly="0" labelOnly="1" outline="0" fieldPosition="0">
        <references count="5">
          <reference field="0" count="1" selected="0">
            <x v="76"/>
          </reference>
          <reference field="3" count="1" selected="0">
            <x v="148"/>
          </reference>
          <reference field="4" count="1" selected="0">
            <x v="141"/>
          </reference>
          <reference field="5" count="1" selected="0">
            <x v="71"/>
          </reference>
          <reference field="13" count="1">
            <x v="46"/>
          </reference>
        </references>
      </pivotArea>
    </format>
    <format dxfId="7023">
      <pivotArea dataOnly="0" labelOnly="1" outline="0" fieldPosition="0">
        <references count="5">
          <reference field="0" count="1" selected="0">
            <x v="77"/>
          </reference>
          <reference field="3" count="1" selected="0">
            <x v="149"/>
          </reference>
          <reference field="4" count="1" selected="0">
            <x v="142"/>
          </reference>
          <reference field="5" count="1" selected="0">
            <x v="72"/>
          </reference>
          <reference field="13" count="1">
            <x v="46"/>
          </reference>
        </references>
      </pivotArea>
    </format>
    <format dxfId="7022">
      <pivotArea dataOnly="0" labelOnly="1" outline="0" fieldPosition="0">
        <references count="5">
          <reference field="0" count="1" selected="0">
            <x v="78"/>
          </reference>
          <reference field="3" count="1" selected="0">
            <x v="150"/>
          </reference>
          <reference field="4" count="1" selected="0">
            <x v="143"/>
          </reference>
          <reference field="5" count="1" selected="0">
            <x v="68"/>
          </reference>
          <reference field="13" count="1">
            <x v="0"/>
          </reference>
        </references>
      </pivotArea>
    </format>
    <format dxfId="7021">
      <pivotArea dataOnly="0" labelOnly="1" outline="0" fieldPosition="0">
        <references count="5">
          <reference field="0" count="1" selected="0">
            <x v="79"/>
          </reference>
          <reference field="3" count="1" selected="0">
            <x v="151"/>
          </reference>
          <reference field="4" count="1" selected="0">
            <x v="144"/>
          </reference>
          <reference field="5" count="1" selected="0">
            <x v="71"/>
          </reference>
          <reference field="13" count="1">
            <x v="0"/>
          </reference>
        </references>
      </pivotArea>
    </format>
    <format dxfId="7020">
      <pivotArea dataOnly="0" labelOnly="1" outline="0" fieldPosition="0">
        <references count="5">
          <reference field="0" count="1" selected="0">
            <x v="80"/>
          </reference>
          <reference field="3" count="1" selected="0">
            <x v="152"/>
          </reference>
          <reference field="4" count="1" selected="0">
            <x v="145"/>
          </reference>
          <reference field="5" count="1" selected="0">
            <x v="70"/>
          </reference>
          <reference field="13" count="1">
            <x v="0"/>
          </reference>
        </references>
      </pivotArea>
    </format>
    <format dxfId="7019">
      <pivotArea dataOnly="0" labelOnly="1" outline="0" fieldPosition="0">
        <references count="5">
          <reference field="0" count="1" selected="0">
            <x v="81"/>
          </reference>
          <reference field="3" count="1" selected="0">
            <x v="153"/>
          </reference>
          <reference field="4" count="1" selected="0">
            <x v="146"/>
          </reference>
          <reference field="5" count="1" selected="0">
            <x v="396"/>
          </reference>
          <reference field="13" count="1">
            <x v="0"/>
          </reference>
        </references>
      </pivotArea>
    </format>
    <format dxfId="7018">
      <pivotArea dataOnly="0" labelOnly="1" outline="0" fieldPosition="0">
        <references count="5">
          <reference field="0" count="1" selected="0">
            <x v="82"/>
          </reference>
          <reference field="3" count="1" selected="0">
            <x v="154"/>
          </reference>
          <reference field="4" count="1" selected="0">
            <x v="147"/>
          </reference>
          <reference field="5" count="1" selected="0">
            <x v="398"/>
          </reference>
          <reference field="13" count="1">
            <x v="0"/>
          </reference>
        </references>
      </pivotArea>
    </format>
    <format dxfId="7017">
      <pivotArea dataOnly="0" labelOnly="1" outline="0" fieldPosition="0">
        <references count="5">
          <reference field="0" count="1" selected="0">
            <x v="83"/>
          </reference>
          <reference field="3" count="1" selected="0">
            <x v="155"/>
          </reference>
          <reference field="4" count="1" selected="0">
            <x v="148"/>
          </reference>
          <reference field="5" count="1" selected="0">
            <x v="399"/>
          </reference>
          <reference field="13" count="1">
            <x v="0"/>
          </reference>
        </references>
      </pivotArea>
    </format>
    <format dxfId="7016">
      <pivotArea dataOnly="0" labelOnly="1" outline="0" fieldPosition="0">
        <references count="5">
          <reference field="0" count="1" selected="0">
            <x v="84"/>
          </reference>
          <reference field="3" count="1" selected="0">
            <x v="156"/>
          </reference>
          <reference field="4" count="1" selected="0">
            <x v="149"/>
          </reference>
          <reference field="5" count="1" selected="0">
            <x v="397"/>
          </reference>
          <reference field="13" count="1">
            <x v="0"/>
          </reference>
        </references>
      </pivotArea>
    </format>
    <format dxfId="7015">
      <pivotArea dataOnly="0" labelOnly="1" outline="0" fieldPosition="0">
        <references count="5">
          <reference field="0" count="1" selected="0">
            <x v="85"/>
          </reference>
          <reference field="3" count="1" selected="0">
            <x v="157"/>
          </reference>
          <reference field="4" count="1" selected="0">
            <x v="150"/>
          </reference>
          <reference field="5" count="1" selected="0">
            <x v="395"/>
          </reference>
          <reference field="13" count="1">
            <x v="0"/>
          </reference>
        </references>
      </pivotArea>
    </format>
    <format dxfId="7014">
      <pivotArea dataOnly="0" labelOnly="1" outline="0" fieldPosition="0">
        <references count="5">
          <reference field="0" count="1" selected="0">
            <x v="86"/>
          </reference>
          <reference field="3" count="1" selected="0">
            <x v="158"/>
          </reference>
          <reference field="4" count="1" selected="0">
            <x v="151"/>
          </reference>
          <reference field="5" count="1" selected="0">
            <x v="391"/>
          </reference>
          <reference field="13" count="1">
            <x v="0"/>
          </reference>
        </references>
      </pivotArea>
    </format>
    <format dxfId="7013">
      <pivotArea dataOnly="0" labelOnly="1" outline="0" fieldPosition="0">
        <references count="5">
          <reference field="0" count="1" selected="0">
            <x v="87"/>
          </reference>
          <reference field="3" count="1" selected="0">
            <x v="159"/>
          </reference>
          <reference field="4" count="1" selected="0">
            <x v="152"/>
          </reference>
          <reference field="5" count="1" selected="0">
            <x v="393"/>
          </reference>
          <reference field="13" count="1">
            <x v="0"/>
          </reference>
        </references>
      </pivotArea>
    </format>
    <format dxfId="7012">
      <pivotArea dataOnly="0" labelOnly="1" outline="0" fieldPosition="0">
        <references count="5">
          <reference field="0" count="1" selected="0">
            <x v="88"/>
          </reference>
          <reference field="3" count="1" selected="0">
            <x v="160"/>
          </reference>
          <reference field="4" count="1" selected="0">
            <x v="153"/>
          </reference>
          <reference field="5" count="1" selected="0">
            <x v="394"/>
          </reference>
          <reference field="13" count="1">
            <x v="0"/>
          </reference>
        </references>
      </pivotArea>
    </format>
    <format dxfId="7011">
      <pivotArea dataOnly="0" labelOnly="1" outline="0" fieldPosition="0">
        <references count="5">
          <reference field="0" count="1" selected="0">
            <x v="89"/>
          </reference>
          <reference field="3" count="1" selected="0">
            <x v="161"/>
          </reference>
          <reference field="4" count="1" selected="0">
            <x v="154"/>
          </reference>
          <reference field="5" count="1" selected="0">
            <x v="392"/>
          </reference>
          <reference field="13" count="1">
            <x v="0"/>
          </reference>
        </references>
      </pivotArea>
    </format>
    <format dxfId="7010">
      <pivotArea dataOnly="0" labelOnly="1" outline="0" fieldPosition="0">
        <references count="5">
          <reference field="0" count="1" selected="0">
            <x v="90"/>
          </reference>
          <reference field="3" count="1" selected="0">
            <x v="162"/>
          </reference>
          <reference field="4" count="1" selected="0">
            <x v="155"/>
          </reference>
          <reference field="5" count="1" selected="0">
            <x v="396"/>
          </reference>
          <reference field="13" count="1">
            <x v="0"/>
          </reference>
        </references>
      </pivotArea>
    </format>
    <format dxfId="7009">
      <pivotArea dataOnly="0" labelOnly="1" outline="0" fieldPosition="0">
        <references count="5">
          <reference field="0" count="1" selected="0">
            <x v="91"/>
          </reference>
          <reference field="3" count="1" selected="0">
            <x v="163"/>
          </reference>
          <reference field="4" count="1" selected="0">
            <x v="156"/>
          </reference>
          <reference field="5" count="1" selected="0">
            <x v="398"/>
          </reference>
          <reference field="13" count="1">
            <x v="0"/>
          </reference>
        </references>
      </pivotArea>
    </format>
    <format dxfId="7008">
      <pivotArea dataOnly="0" labelOnly="1" outline="0" fieldPosition="0">
        <references count="5">
          <reference field="0" count="1" selected="0">
            <x v="92"/>
          </reference>
          <reference field="3" count="1" selected="0">
            <x v="164"/>
          </reference>
          <reference field="4" count="1" selected="0">
            <x v="157"/>
          </reference>
          <reference field="5" count="1" selected="0">
            <x v="399"/>
          </reference>
          <reference field="13" count="1">
            <x v="0"/>
          </reference>
        </references>
      </pivotArea>
    </format>
    <format dxfId="7007">
      <pivotArea dataOnly="0" labelOnly="1" outline="0" fieldPosition="0">
        <references count="5">
          <reference field="0" count="1" selected="0">
            <x v="93"/>
          </reference>
          <reference field="3" count="1" selected="0">
            <x v="165"/>
          </reference>
          <reference field="4" count="1" selected="0">
            <x v="158"/>
          </reference>
          <reference field="5" count="1" selected="0">
            <x v="397"/>
          </reference>
          <reference field="13" count="1">
            <x v="0"/>
          </reference>
        </references>
      </pivotArea>
    </format>
    <format dxfId="7006">
      <pivotArea dataOnly="0" labelOnly="1" outline="0" fieldPosition="0">
        <references count="5">
          <reference field="0" count="1" selected="0">
            <x v="94"/>
          </reference>
          <reference field="3" count="1" selected="0">
            <x v="166"/>
          </reference>
          <reference field="4" count="1" selected="0">
            <x v="159"/>
          </reference>
          <reference field="5" count="1" selected="0">
            <x v="391"/>
          </reference>
          <reference field="13" count="1">
            <x v="0"/>
          </reference>
        </references>
      </pivotArea>
    </format>
    <format dxfId="7005">
      <pivotArea dataOnly="0" labelOnly="1" outline="0" fieldPosition="0">
        <references count="5">
          <reference field="0" count="1" selected="0">
            <x v="95"/>
          </reference>
          <reference field="3" count="1" selected="0">
            <x v="167"/>
          </reference>
          <reference field="4" count="1" selected="0">
            <x v="160"/>
          </reference>
          <reference field="5" count="1" selected="0">
            <x v="393"/>
          </reference>
          <reference field="13" count="1">
            <x v="0"/>
          </reference>
        </references>
      </pivotArea>
    </format>
    <format dxfId="7004">
      <pivotArea dataOnly="0" labelOnly="1" outline="0" fieldPosition="0">
        <references count="5">
          <reference field="0" count="1" selected="0">
            <x v="96"/>
          </reference>
          <reference field="3" count="1" selected="0">
            <x v="168"/>
          </reference>
          <reference field="4" count="1" selected="0">
            <x v="161"/>
          </reference>
          <reference field="5" count="1" selected="0">
            <x v="394"/>
          </reference>
          <reference field="13" count="1">
            <x v="0"/>
          </reference>
        </references>
      </pivotArea>
    </format>
    <format dxfId="7003">
      <pivotArea dataOnly="0" labelOnly="1" outline="0" fieldPosition="0">
        <references count="5">
          <reference field="0" count="1" selected="0">
            <x v="97"/>
          </reference>
          <reference field="3" count="1" selected="0">
            <x v="169"/>
          </reference>
          <reference field="4" count="1" selected="0">
            <x v="162"/>
          </reference>
          <reference field="5" count="1" selected="0">
            <x v="392"/>
          </reference>
          <reference field="13" count="1">
            <x v="0"/>
          </reference>
        </references>
      </pivotArea>
    </format>
    <format dxfId="7002">
      <pivotArea dataOnly="0" labelOnly="1" outline="0" fieldPosition="0">
        <references count="5">
          <reference field="0" count="1" selected="0">
            <x v="98"/>
          </reference>
          <reference field="3" count="1" selected="0">
            <x v="170"/>
          </reference>
          <reference field="4" count="1" selected="0">
            <x v="163"/>
          </reference>
          <reference field="5" count="1" selected="0">
            <x v="146"/>
          </reference>
          <reference field="13" count="1">
            <x v="0"/>
          </reference>
        </references>
      </pivotArea>
    </format>
    <format dxfId="7001">
      <pivotArea dataOnly="0" labelOnly="1" outline="0" fieldPosition="0">
        <references count="5">
          <reference field="0" count="1" selected="0">
            <x v="99"/>
          </reference>
          <reference field="3" count="1" selected="0">
            <x v="171"/>
          </reference>
          <reference field="4" count="1" selected="0">
            <x v="164"/>
          </reference>
          <reference field="5" count="1" selected="0">
            <x v="145"/>
          </reference>
          <reference field="13" count="1">
            <x v="0"/>
          </reference>
        </references>
      </pivotArea>
    </format>
    <format dxfId="7000">
      <pivotArea dataOnly="0" labelOnly="1" outline="0" fieldPosition="0">
        <references count="5">
          <reference field="0" count="1" selected="0">
            <x v="100"/>
          </reference>
          <reference field="3" count="1" selected="0">
            <x v="172"/>
          </reference>
          <reference field="4" count="1" selected="0">
            <x v="165"/>
          </reference>
          <reference field="5" count="1" selected="0">
            <x v="158"/>
          </reference>
          <reference field="13" count="1">
            <x v="0"/>
          </reference>
        </references>
      </pivotArea>
    </format>
    <format dxfId="6999">
      <pivotArea dataOnly="0" labelOnly="1" outline="0" fieldPosition="0">
        <references count="5">
          <reference field="0" count="1" selected="0">
            <x v="101"/>
          </reference>
          <reference field="3" count="1" selected="0">
            <x v="173"/>
          </reference>
          <reference field="4" count="1" selected="0">
            <x v="166"/>
          </reference>
          <reference field="5" count="1" selected="0">
            <x v="147"/>
          </reference>
          <reference field="13" count="1">
            <x v="0"/>
          </reference>
        </references>
      </pivotArea>
    </format>
    <format dxfId="6998">
      <pivotArea dataOnly="0" labelOnly="1" outline="0" fieldPosition="0">
        <references count="5">
          <reference field="0" count="1" selected="0">
            <x v="102"/>
          </reference>
          <reference field="3" count="1" selected="0">
            <x v="174"/>
          </reference>
          <reference field="4" count="1" selected="0">
            <x v="167"/>
          </reference>
          <reference field="5" count="1" selected="0">
            <x v="159"/>
          </reference>
          <reference field="13" count="1">
            <x v="0"/>
          </reference>
        </references>
      </pivotArea>
    </format>
    <format dxfId="6997">
      <pivotArea dataOnly="0" labelOnly="1" outline="0" fieldPosition="0">
        <references count="5">
          <reference field="0" count="1" selected="0">
            <x v="103"/>
          </reference>
          <reference field="3" count="1" selected="0">
            <x v="175"/>
          </reference>
          <reference field="4" count="1" selected="0">
            <x v="168"/>
          </reference>
          <reference field="5" count="1" selected="0">
            <x v="153"/>
          </reference>
          <reference field="13" count="1">
            <x v="0"/>
          </reference>
        </references>
      </pivotArea>
    </format>
    <format dxfId="6996">
      <pivotArea dataOnly="0" labelOnly="1" outline="0" fieldPosition="0">
        <references count="5">
          <reference field="0" count="1" selected="0">
            <x v="104"/>
          </reference>
          <reference field="3" count="1" selected="0">
            <x v="176"/>
          </reference>
          <reference field="4" count="1" selected="0">
            <x v="169"/>
          </reference>
          <reference field="5" count="1" selected="0">
            <x v="154"/>
          </reference>
          <reference field="13" count="1">
            <x v="0"/>
          </reference>
        </references>
      </pivotArea>
    </format>
    <format dxfId="6995">
      <pivotArea dataOnly="0" labelOnly="1" outline="0" fieldPosition="0">
        <references count="5">
          <reference field="0" count="1" selected="0">
            <x v="105"/>
          </reference>
          <reference field="3" count="1" selected="0">
            <x v="177"/>
          </reference>
          <reference field="4" count="1" selected="0">
            <x v="170"/>
          </reference>
          <reference field="5" count="1" selected="0">
            <x v="155"/>
          </reference>
          <reference field="13" count="1">
            <x v="0"/>
          </reference>
        </references>
      </pivotArea>
    </format>
    <format dxfId="6994">
      <pivotArea dataOnly="0" labelOnly="1" outline="0" fieldPosition="0">
        <references count="5">
          <reference field="0" count="1" selected="0">
            <x v="106"/>
          </reference>
          <reference field="3" count="1" selected="0">
            <x v="178"/>
          </reference>
          <reference field="4" count="1" selected="0">
            <x v="171"/>
          </reference>
          <reference field="5" count="1" selected="0">
            <x v="156"/>
          </reference>
          <reference field="13" count="1">
            <x v="0"/>
          </reference>
        </references>
      </pivotArea>
    </format>
    <format dxfId="6993">
      <pivotArea dataOnly="0" labelOnly="1" outline="0" fieldPosition="0">
        <references count="5">
          <reference field="0" count="1" selected="0">
            <x v="107"/>
          </reference>
          <reference field="3" count="1" selected="0">
            <x v="179"/>
          </reference>
          <reference field="4" count="1" selected="0">
            <x v="172"/>
          </reference>
          <reference field="5" count="1" selected="0">
            <x v="157"/>
          </reference>
          <reference field="13" count="1">
            <x v="0"/>
          </reference>
        </references>
      </pivotArea>
    </format>
    <format dxfId="6992">
      <pivotArea dataOnly="0" labelOnly="1" outline="0" fieldPosition="0">
        <references count="5">
          <reference field="0" count="1" selected="0">
            <x v="108"/>
          </reference>
          <reference field="3" count="1" selected="0">
            <x v="180"/>
          </reference>
          <reference field="4" count="1" selected="0">
            <x v="173"/>
          </reference>
          <reference field="5" count="1" selected="0">
            <x v="148"/>
          </reference>
          <reference field="13" count="1">
            <x v="0"/>
          </reference>
        </references>
      </pivotArea>
    </format>
    <format dxfId="6991">
      <pivotArea dataOnly="0" labelOnly="1" outline="0" fieldPosition="0">
        <references count="5">
          <reference field="0" count="1" selected="0">
            <x v="109"/>
          </reference>
          <reference field="3" count="1" selected="0">
            <x v="181"/>
          </reference>
          <reference field="4" count="1" selected="0">
            <x v="174"/>
          </reference>
          <reference field="5" count="1" selected="0">
            <x v="149"/>
          </reference>
          <reference field="13" count="1">
            <x v="0"/>
          </reference>
        </references>
      </pivotArea>
    </format>
    <format dxfId="6990">
      <pivotArea dataOnly="0" labelOnly="1" outline="0" fieldPosition="0">
        <references count="5">
          <reference field="0" count="1" selected="0">
            <x v="110"/>
          </reference>
          <reference field="3" count="1" selected="0">
            <x v="182"/>
          </reference>
          <reference field="4" count="1" selected="0">
            <x v="175"/>
          </reference>
          <reference field="5" count="1" selected="0">
            <x v="150"/>
          </reference>
          <reference field="13" count="1">
            <x v="0"/>
          </reference>
        </references>
      </pivotArea>
    </format>
    <format dxfId="6989">
      <pivotArea dataOnly="0" labelOnly="1" outline="0" fieldPosition="0">
        <references count="5">
          <reference field="0" count="1" selected="0">
            <x v="111"/>
          </reference>
          <reference field="3" count="1" selected="0">
            <x v="183"/>
          </reference>
          <reference field="4" count="1" selected="0">
            <x v="176"/>
          </reference>
          <reference field="5" count="1" selected="0">
            <x v="151"/>
          </reference>
          <reference field="13" count="1">
            <x v="0"/>
          </reference>
        </references>
      </pivotArea>
    </format>
    <format dxfId="6988">
      <pivotArea dataOnly="0" labelOnly="1" outline="0" fieldPosition="0">
        <references count="5">
          <reference field="0" count="1" selected="0">
            <x v="112"/>
          </reference>
          <reference field="3" count="1" selected="0">
            <x v="184"/>
          </reference>
          <reference field="4" count="1" selected="0">
            <x v="177"/>
          </reference>
          <reference field="5" count="1" selected="0">
            <x v="152"/>
          </reference>
          <reference field="13" count="1">
            <x v="0"/>
          </reference>
        </references>
      </pivotArea>
    </format>
    <format dxfId="6987">
      <pivotArea dataOnly="0" labelOnly="1" outline="0" fieldPosition="0">
        <references count="5">
          <reference field="0" count="1" selected="0">
            <x v="113"/>
          </reference>
          <reference field="3" count="1" selected="0">
            <x v="185"/>
          </reference>
          <reference field="4" count="1" selected="0">
            <x v="178"/>
          </reference>
          <reference field="5" count="1" selected="0">
            <x v="160"/>
          </reference>
          <reference field="13" count="1">
            <x v="0"/>
          </reference>
        </references>
      </pivotArea>
    </format>
    <format dxfId="6986">
      <pivotArea dataOnly="0" labelOnly="1" outline="0" fieldPosition="0">
        <references count="5">
          <reference field="0" count="1" selected="0">
            <x v="114"/>
          </reference>
          <reference field="3" count="1" selected="0">
            <x v="186"/>
          </reference>
          <reference field="4" count="1" selected="0">
            <x v="179"/>
          </reference>
          <reference field="5" count="1" selected="0">
            <x v="161"/>
          </reference>
          <reference field="13" count="1">
            <x v="0"/>
          </reference>
        </references>
      </pivotArea>
    </format>
    <format dxfId="6985">
      <pivotArea dataOnly="0" labelOnly="1" outline="0" fieldPosition="0">
        <references count="5">
          <reference field="0" count="1" selected="0">
            <x v="115"/>
          </reference>
          <reference field="3" count="1" selected="0">
            <x v="187"/>
          </reference>
          <reference field="4" count="1" selected="0">
            <x v="180"/>
          </reference>
          <reference field="5" count="1" selected="0">
            <x v="162"/>
          </reference>
          <reference field="13" count="1">
            <x v="0"/>
          </reference>
        </references>
      </pivotArea>
    </format>
    <format dxfId="6984">
      <pivotArea dataOnly="0" labelOnly="1" outline="0" fieldPosition="0">
        <references count="5">
          <reference field="0" count="1" selected="0">
            <x v="116"/>
          </reference>
          <reference field="3" count="1" selected="0">
            <x v="188"/>
          </reference>
          <reference field="4" count="1" selected="0">
            <x v="181"/>
          </reference>
          <reference field="5" count="1" selected="0">
            <x v="236"/>
          </reference>
          <reference field="13" count="1">
            <x v="0"/>
          </reference>
        </references>
      </pivotArea>
    </format>
    <format dxfId="6983">
      <pivotArea dataOnly="0" labelOnly="1" outline="0" fieldPosition="0">
        <references count="5">
          <reference field="0" count="1" selected="0">
            <x v="373"/>
          </reference>
          <reference field="3" count="1" selected="0">
            <x v="189"/>
          </reference>
          <reference field="4" count="1" selected="0">
            <x v="182"/>
          </reference>
          <reference field="5" count="1" selected="0">
            <x v="83"/>
          </reference>
          <reference field="13" count="1">
            <x v="0"/>
          </reference>
        </references>
      </pivotArea>
    </format>
    <format dxfId="6982">
      <pivotArea dataOnly="0" labelOnly="1" outline="0" fieldPosition="0">
        <references count="5">
          <reference field="0" count="1" selected="0">
            <x v="374"/>
          </reference>
          <reference field="3" count="1" selected="0">
            <x v="189"/>
          </reference>
          <reference field="4" count="1" selected="0">
            <x v="182"/>
          </reference>
          <reference field="5" count="1" selected="0">
            <x v="84"/>
          </reference>
          <reference field="13" count="1">
            <x v="0"/>
          </reference>
        </references>
      </pivotArea>
    </format>
    <format dxfId="6981">
      <pivotArea dataOnly="0" labelOnly="1" outline="0" fieldPosition="0">
        <references count="5">
          <reference field="0" count="1" selected="0">
            <x v="375"/>
          </reference>
          <reference field="3" count="1" selected="0">
            <x v="189"/>
          </reference>
          <reference field="4" count="1" selected="0">
            <x v="182"/>
          </reference>
          <reference field="5" count="1" selected="0">
            <x v="85"/>
          </reference>
          <reference field="13" count="1">
            <x v="0"/>
          </reference>
        </references>
      </pivotArea>
    </format>
    <format dxfId="6980">
      <pivotArea dataOnly="0" labelOnly="1" outline="0" fieldPosition="0">
        <references count="5">
          <reference field="0" count="1" selected="0">
            <x v="376"/>
          </reference>
          <reference field="3" count="1" selected="0">
            <x v="189"/>
          </reference>
          <reference field="4" count="1" selected="0">
            <x v="182"/>
          </reference>
          <reference field="5" count="1" selected="0">
            <x v="86"/>
          </reference>
          <reference field="13" count="1">
            <x v="0"/>
          </reference>
        </references>
      </pivotArea>
    </format>
    <format dxfId="6979">
      <pivotArea dataOnly="0" labelOnly="1" outline="0" fieldPosition="0">
        <references count="5">
          <reference field="0" count="1" selected="0">
            <x v="377"/>
          </reference>
          <reference field="3" count="1" selected="0">
            <x v="189"/>
          </reference>
          <reference field="4" count="1" selected="0">
            <x v="182"/>
          </reference>
          <reference field="5" count="1" selected="0">
            <x v="87"/>
          </reference>
          <reference field="13" count="1">
            <x v="0"/>
          </reference>
        </references>
      </pivotArea>
    </format>
    <format dxfId="6978">
      <pivotArea dataOnly="0" labelOnly="1" outline="0" fieldPosition="0">
        <references count="5">
          <reference field="0" count="1" selected="0">
            <x v="378"/>
          </reference>
          <reference field="3" count="1" selected="0">
            <x v="189"/>
          </reference>
          <reference field="4" count="1" selected="0">
            <x v="182"/>
          </reference>
          <reference field="5" count="1" selected="0">
            <x v="88"/>
          </reference>
          <reference field="13" count="1">
            <x v="0"/>
          </reference>
        </references>
      </pivotArea>
    </format>
    <format dxfId="6977">
      <pivotArea dataOnly="0" labelOnly="1" outline="0" fieldPosition="0">
        <references count="5">
          <reference field="0" count="1" selected="0">
            <x v="379"/>
          </reference>
          <reference field="3" count="1" selected="0">
            <x v="189"/>
          </reference>
          <reference field="4" count="1" selected="0">
            <x v="182"/>
          </reference>
          <reference field="5" count="1" selected="0">
            <x v="89"/>
          </reference>
          <reference field="13" count="1">
            <x v="0"/>
          </reference>
        </references>
      </pivotArea>
    </format>
    <format dxfId="6976">
      <pivotArea dataOnly="0" labelOnly="1" outline="0" fieldPosition="0">
        <references count="5">
          <reference field="0" count="1" selected="0">
            <x v="380"/>
          </reference>
          <reference field="3" count="1" selected="0">
            <x v="189"/>
          </reference>
          <reference field="4" count="1" selected="0">
            <x v="182"/>
          </reference>
          <reference field="5" count="1" selected="0">
            <x v="90"/>
          </reference>
          <reference field="13" count="1">
            <x v="0"/>
          </reference>
        </references>
      </pivotArea>
    </format>
    <format dxfId="6975">
      <pivotArea dataOnly="0" labelOnly="1" outline="0" fieldPosition="0">
        <references count="5">
          <reference field="0" count="1" selected="0">
            <x v="381"/>
          </reference>
          <reference field="3" count="1" selected="0">
            <x v="189"/>
          </reference>
          <reference field="4" count="1" selected="0">
            <x v="182"/>
          </reference>
          <reference field="5" count="1" selected="0">
            <x v="91"/>
          </reference>
          <reference field="13" count="1">
            <x v="0"/>
          </reference>
        </references>
      </pivotArea>
    </format>
    <format dxfId="6974">
      <pivotArea dataOnly="0" labelOnly="1" outline="0" fieldPosition="0">
        <references count="5">
          <reference field="0" count="1" selected="0">
            <x v="382"/>
          </reference>
          <reference field="3" count="1" selected="0">
            <x v="189"/>
          </reference>
          <reference field="4" count="1" selected="0">
            <x v="182"/>
          </reference>
          <reference field="5" count="1" selected="0">
            <x v="92"/>
          </reference>
          <reference field="13" count="1">
            <x v="0"/>
          </reference>
        </references>
      </pivotArea>
    </format>
    <format dxfId="6973">
      <pivotArea dataOnly="0" labelOnly="1" outline="0" fieldPosition="0">
        <references count="5">
          <reference field="0" count="1" selected="0">
            <x v="383"/>
          </reference>
          <reference field="3" count="1" selected="0">
            <x v="189"/>
          </reference>
          <reference field="4" count="1" selected="0">
            <x v="182"/>
          </reference>
          <reference field="5" count="1" selected="0">
            <x v="93"/>
          </reference>
          <reference field="13" count="1">
            <x v="0"/>
          </reference>
        </references>
      </pivotArea>
    </format>
    <format dxfId="6972">
      <pivotArea dataOnly="0" labelOnly="1" outline="0" fieldPosition="0">
        <references count="5">
          <reference field="0" count="1" selected="0">
            <x v="384"/>
          </reference>
          <reference field="3" count="1" selected="0">
            <x v="189"/>
          </reference>
          <reference field="4" count="1" selected="0">
            <x v="182"/>
          </reference>
          <reference field="5" count="1" selected="0">
            <x v="94"/>
          </reference>
          <reference field="13" count="1">
            <x v="0"/>
          </reference>
        </references>
      </pivotArea>
    </format>
    <format dxfId="6971">
      <pivotArea dataOnly="0" labelOnly="1" outline="0" fieldPosition="0">
        <references count="5">
          <reference field="0" count="1" selected="0">
            <x v="0"/>
          </reference>
          <reference field="3" count="1" selected="0">
            <x v="190"/>
          </reference>
          <reference field="4" count="1" selected="0">
            <x v="183"/>
          </reference>
          <reference field="5" count="1" selected="0">
            <x v="14"/>
          </reference>
          <reference field="13" count="1">
            <x v="30"/>
          </reference>
        </references>
      </pivotArea>
    </format>
    <format dxfId="6970">
      <pivotArea dataOnly="0" labelOnly="1" outline="0" fieldPosition="0">
        <references count="5">
          <reference field="0" count="1" selected="0">
            <x v="1"/>
          </reference>
          <reference field="3" count="1" selected="0">
            <x v="191"/>
          </reference>
          <reference field="4" count="1" selected="0">
            <x v="184"/>
          </reference>
          <reference field="5" count="1" selected="0">
            <x v="13"/>
          </reference>
          <reference field="13" count="1">
            <x v="31"/>
          </reference>
        </references>
      </pivotArea>
    </format>
    <format dxfId="6969">
      <pivotArea dataOnly="0" labelOnly="1" outline="0" fieldPosition="0">
        <references count="5">
          <reference field="0" count="1" selected="0">
            <x v="385"/>
          </reference>
          <reference field="3" count="1" selected="0">
            <x v="192"/>
          </reference>
          <reference field="4" count="1" selected="0">
            <x v="185"/>
          </reference>
          <reference field="5" count="1" selected="0">
            <x v="95"/>
          </reference>
          <reference field="13" count="1">
            <x v="0"/>
          </reference>
        </references>
      </pivotArea>
    </format>
    <format dxfId="6968">
      <pivotArea dataOnly="0" labelOnly="1" outline="0" fieldPosition="0">
        <references count="5">
          <reference field="0" count="1" selected="0">
            <x v="386"/>
          </reference>
          <reference field="3" count="1" selected="0">
            <x v="192"/>
          </reference>
          <reference field="4" count="1" selected="0">
            <x v="185"/>
          </reference>
          <reference field="5" count="1" selected="0">
            <x v="96"/>
          </reference>
          <reference field="13" count="1">
            <x v="0"/>
          </reference>
        </references>
      </pivotArea>
    </format>
    <format dxfId="6967">
      <pivotArea dataOnly="0" labelOnly="1" outline="0" fieldPosition="0">
        <references count="5">
          <reference field="0" count="1" selected="0">
            <x v="387"/>
          </reference>
          <reference field="3" count="1" selected="0">
            <x v="193"/>
          </reference>
          <reference field="4" count="1" selected="0">
            <x v="185"/>
          </reference>
          <reference field="5" count="1" selected="0">
            <x v="110"/>
          </reference>
          <reference field="13" count="1">
            <x v="0"/>
          </reference>
        </references>
      </pivotArea>
    </format>
    <format dxfId="6966">
      <pivotArea dataOnly="0" labelOnly="1" outline="0" fieldPosition="0">
        <references count="5">
          <reference field="0" count="1" selected="0">
            <x v="388"/>
          </reference>
          <reference field="3" count="1" selected="0">
            <x v="193"/>
          </reference>
          <reference field="4" count="1" selected="0">
            <x v="185"/>
          </reference>
          <reference field="5" count="1" selected="0">
            <x v="111"/>
          </reference>
          <reference field="13" count="1">
            <x v="0"/>
          </reference>
        </references>
      </pivotArea>
    </format>
    <format dxfId="6965">
      <pivotArea dataOnly="0" labelOnly="1" outline="0" fieldPosition="0">
        <references count="5">
          <reference field="0" count="1" selected="0">
            <x v="389"/>
          </reference>
          <reference field="3" count="1" selected="0">
            <x v="193"/>
          </reference>
          <reference field="4" count="1" selected="0">
            <x v="185"/>
          </reference>
          <reference field="5" count="1" selected="0">
            <x v="112"/>
          </reference>
          <reference field="13" count="1">
            <x v="0"/>
          </reference>
        </references>
      </pivotArea>
    </format>
    <format dxfId="6964">
      <pivotArea dataOnly="0" labelOnly="1" outline="0" fieldPosition="0">
        <references count="5">
          <reference field="0" count="1" selected="0">
            <x v="181"/>
          </reference>
          <reference field="3" count="1" selected="0">
            <x v="194"/>
          </reference>
          <reference field="4" count="1" selected="0">
            <x v="186"/>
          </reference>
          <reference field="5" count="1" selected="0">
            <x v="138"/>
          </reference>
          <reference field="13" count="1">
            <x v="20"/>
          </reference>
        </references>
      </pivotArea>
    </format>
    <format dxfId="6963">
      <pivotArea dataOnly="0" labelOnly="1" outline="0" fieldPosition="0">
        <references count="5">
          <reference field="0" count="1" selected="0">
            <x v="276"/>
          </reference>
          <reference field="3" count="1" selected="0">
            <x v="195"/>
          </reference>
          <reference field="4" count="1" selected="0">
            <x v="187"/>
          </reference>
          <reference field="5" count="1" selected="0">
            <x v="292"/>
          </reference>
          <reference field="13" count="1">
            <x v="43"/>
          </reference>
        </references>
      </pivotArea>
    </format>
    <format dxfId="6962">
      <pivotArea dataOnly="0" labelOnly="1" outline="0" fieldPosition="0">
        <references count="5">
          <reference field="0" count="1" selected="0">
            <x v="277"/>
          </reference>
          <reference field="3" count="1" selected="0">
            <x v="196"/>
          </reference>
          <reference field="4" count="1" selected="0">
            <x v="188"/>
          </reference>
          <reference field="5" count="1" selected="0">
            <x v="306"/>
          </reference>
          <reference field="13" count="1">
            <x v="43"/>
          </reference>
        </references>
      </pivotArea>
    </format>
    <format dxfId="6961">
      <pivotArea dataOnly="0" labelOnly="1" outline="0" fieldPosition="0">
        <references count="5">
          <reference field="0" count="1" selected="0">
            <x v="278"/>
          </reference>
          <reference field="3" count="1" selected="0">
            <x v="197"/>
          </reference>
          <reference field="4" count="1" selected="0">
            <x v="189"/>
          </reference>
          <reference field="5" count="1" selected="0">
            <x v="291"/>
          </reference>
          <reference field="13" count="1">
            <x v="43"/>
          </reference>
        </references>
      </pivotArea>
    </format>
    <format dxfId="6960">
      <pivotArea dataOnly="0" labelOnly="1" outline="0" fieldPosition="0">
        <references count="5">
          <reference field="0" count="1" selected="0">
            <x v="279"/>
          </reference>
          <reference field="3" count="1" selected="0">
            <x v="198"/>
          </reference>
          <reference field="4" count="1" selected="0">
            <x v="190"/>
          </reference>
          <reference field="5" count="1" selected="0">
            <x v="291"/>
          </reference>
          <reference field="13" count="1">
            <x v="43"/>
          </reference>
        </references>
      </pivotArea>
    </format>
    <format dxfId="6959">
      <pivotArea dataOnly="0" labelOnly="1" outline="0" fieldPosition="0">
        <references count="5">
          <reference field="0" count="1" selected="0">
            <x v="280"/>
          </reference>
          <reference field="3" count="1" selected="0">
            <x v="199"/>
          </reference>
          <reference field="4" count="1" selected="0">
            <x v="191"/>
          </reference>
          <reference field="5" count="1" selected="0">
            <x v="291"/>
          </reference>
          <reference field="13" count="1">
            <x v="43"/>
          </reference>
        </references>
      </pivotArea>
    </format>
    <format dxfId="6958">
      <pivotArea dataOnly="0" labelOnly="1" outline="0" fieldPosition="0">
        <references count="5">
          <reference field="0" count="1" selected="0">
            <x v="281"/>
          </reference>
          <reference field="3" count="1" selected="0">
            <x v="200"/>
          </reference>
          <reference field="4" count="1" selected="0">
            <x v="192"/>
          </reference>
          <reference field="5" count="1" selected="0">
            <x v="239"/>
          </reference>
          <reference field="13" count="1">
            <x v="7"/>
          </reference>
        </references>
      </pivotArea>
    </format>
    <format dxfId="6957">
      <pivotArea dataOnly="0" labelOnly="1" outline="0" fieldPosition="0">
        <references count="5">
          <reference field="0" count="1" selected="0">
            <x v="282"/>
          </reference>
          <reference field="3" count="1" selected="0">
            <x v="201"/>
          </reference>
          <reference field="4" count="1" selected="0">
            <x v="193"/>
          </reference>
          <reference field="5" count="1" selected="0">
            <x v="242"/>
          </reference>
          <reference field="13" count="1">
            <x v="7"/>
          </reference>
        </references>
      </pivotArea>
    </format>
    <format dxfId="6956">
      <pivotArea dataOnly="0" labelOnly="1" outline="0" fieldPosition="0">
        <references count="5">
          <reference field="0" count="1" selected="0">
            <x v="283"/>
          </reference>
          <reference field="3" count="1" selected="0">
            <x v="202"/>
          </reference>
          <reference field="4" count="1" selected="0">
            <x v="194"/>
          </reference>
          <reference field="5" count="1" selected="0">
            <x v="241"/>
          </reference>
          <reference field="13" count="1">
            <x v="7"/>
          </reference>
        </references>
      </pivotArea>
    </format>
    <format dxfId="6955">
      <pivotArea dataOnly="0" labelOnly="1" outline="0" fieldPosition="0">
        <references count="5">
          <reference field="0" count="1" selected="0">
            <x v="284"/>
          </reference>
          <reference field="3" count="1" selected="0">
            <x v="203"/>
          </reference>
          <reference field="4" count="1" selected="0">
            <x v="195"/>
          </reference>
          <reference field="5" count="1" selected="0">
            <x v="240"/>
          </reference>
          <reference field="13" count="1">
            <x v="7"/>
          </reference>
        </references>
      </pivotArea>
    </format>
    <format dxfId="6954">
      <pivotArea dataOnly="0" labelOnly="1" outline="0" fieldPosition="0">
        <references count="5">
          <reference field="0" count="1" selected="0">
            <x v="285"/>
          </reference>
          <reference field="3" count="1" selected="0">
            <x v="204"/>
          </reference>
          <reference field="4" count="1" selected="0">
            <x v="196"/>
          </reference>
          <reference field="5" count="1" selected="0">
            <x v="249"/>
          </reference>
          <reference field="13" count="1">
            <x v="7"/>
          </reference>
        </references>
      </pivotArea>
    </format>
    <format dxfId="6953">
      <pivotArea dataOnly="0" labelOnly="1" outline="0" fieldPosition="0">
        <references count="5">
          <reference field="0" count="1" selected="0">
            <x v="286"/>
          </reference>
          <reference field="3" count="1" selected="0">
            <x v="205"/>
          </reference>
          <reference field="4" count="1" selected="0">
            <x v="197"/>
          </reference>
          <reference field="5" count="1" selected="0">
            <x v="244"/>
          </reference>
          <reference field="13" count="1">
            <x v="7"/>
          </reference>
        </references>
      </pivotArea>
    </format>
    <format dxfId="6952">
      <pivotArea dataOnly="0" labelOnly="1" outline="0" fieldPosition="0">
        <references count="5">
          <reference field="0" count="1" selected="0">
            <x v="287"/>
          </reference>
          <reference field="3" count="1" selected="0">
            <x v="206"/>
          </reference>
          <reference field="4" count="1" selected="0">
            <x v="198"/>
          </reference>
          <reference field="5" count="1" selected="0">
            <x v="245"/>
          </reference>
          <reference field="13" count="1">
            <x v="7"/>
          </reference>
        </references>
      </pivotArea>
    </format>
    <format dxfId="6951">
      <pivotArea dataOnly="0" labelOnly="1" outline="0" fieldPosition="0">
        <references count="5">
          <reference field="0" count="1" selected="0">
            <x v="288"/>
          </reference>
          <reference field="3" count="1" selected="0">
            <x v="207"/>
          </reference>
          <reference field="4" count="1" selected="0">
            <x v="199"/>
          </reference>
          <reference field="5" count="1" selected="0">
            <x v="246"/>
          </reference>
          <reference field="13" count="1">
            <x v="7"/>
          </reference>
        </references>
      </pivotArea>
    </format>
    <format dxfId="6950">
      <pivotArea dataOnly="0" labelOnly="1" outline="0" fieldPosition="0">
        <references count="5">
          <reference field="0" count="1" selected="0">
            <x v="289"/>
          </reference>
          <reference field="3" count="1" selected="0">
            <x v="208"/>
          </reference>
          <reference field="4" count="1" selected="0">
            <x v="200"/>
          </reference>
          <reference field="5" count="1" selected="0">
            <x v="248"/>
          </reference>
          <reference field="13" count="1">
            <x v="7"/>
          </reference>
        </references>
      </pivotArea>
    </format>
    <format dxfId="6949">
      <pivotArea dataOnly="0" labelOnly="1" outline="0" fieldPosition="0">
        <references count="5">
          <reference field="0" count="1" selected="0">
            <x v="290"/>
          </reference>
          <reference field="3" count="1" selected="0">
            <x v="209"/>
          </reference>
          <reference field="4" count="1" selected="0">
            <x v="201"/>
          </reference>
          <reference field="5" count="1" selected="0">
            <x v="247"/>
          </reference>
          <reference field="13" count="1">
            <x v="7"/>
          </reference>
        </references>
      </pivotArea>
    </format>
    <format dxfId="6948">
      <pivotArea dataOnly="0" labelOnly="1" outline="0" fieldPosition="0">
        <references count="5">
          <reference field="0" count="1" selected="0">
            <x v="291"/>
          </reference>
          <reference field="3" count="1" selected="0">
            <x v="210"/>
          </reference>
          <reference field="4" count="1" selected="0">
            <x v="202"/>
          </reference>
          <reference field="5" count="1" selected="0">
            <x v="250"/>
          </reference>
          <reference field="13" count="1">
            <x v="7"/>
          </reference>
        </references>
      </pivotArea>
    </format>
    <format dxfId="6947">
      <pivotArea dataOnly="0" labelOnly="1" outline="0" fieldPosition="0">
        <references count="5">
          <reference field="0" count="1" selected="0">
            <x v="292"/>
          </reference>
          <reference field="3" count="1" selected="0">
            <x v="211"/>
          </reference>
          <reference field="4" count="1" selected="0">
            <x v="203"/>
          </reference>
          <reference field="5" count="1" selected="0">
            <x v="243"/>
          </reference>
          <reference field="13" count="1">
            <x v="7"/>
          </reference>
        </references>
      </pivotArea>
    </format>
    <format dxfId="6946">
      <pivotArea dataOnly="0" labelOnly="1" outline="0" fieldPosition="0">
        <references count="5">
          <reference field="0" count="1" selected="0">
            <x v="293"/>
          </reference>
          <reference field="3" count="1" selected="0">
            <x v="212"/>
          </reference>
          <reference field="4" count="1" selected="0">
            <x v="204"/>
          </reference>
          <reference field="5" count="1" selected="0">
            <x v="172"/>
          </reference>
          <reference field="13" count="1">
            <x v="47"/>
          </reference>
        </references>
      </pivotArea>
    </format>
    <format dxfId="6945">
      <pivotArea dataOnly="0" labelOnly="1" outline="0" fieldPosition="0">
        <references count="5">
          <reference field="0" count="1" selected="0">
            <x v="294"/>
          </reference>
          <reference field="3" count="1" selected="0">
            <x v="213"/>
          </reference>
          <reference field="4" count="1" selected="0">
            <x v="205"/>
          </reference>
          <reference field="5" count="1" selected="0">
            <x v="174"/>
          </reference>
          <reference field="13" count="1">
            <x v="8"/>
          </reference>
        </references>
      </pivotArea>
    </format>
    <format dxfId="6944">
      <pivotArea dataOnly="0" labelOnly="1" outline="0" fieldPosition="0">
        <references count="5">
          <reference field="0" count="1" selected="0">
            <x v="295"/>
          </reference>
          <reference field="3" count="1" selected="0">
            <x v="214"/>
          </reference>
          <reference field="4" count="1" selected="0">
            <x v="206"/>
          </reference>
          <reference field="5" count="1" selected="0">
            <x v="175"/>
          </reference>
          <reference field="13" count="1">
            <x v="8"/>
          </reference>
        </references>
      </pivotArea>
    </format>
    <format dxfId="6943">
      <pivotArea dataOnly="0" labelOnly="1" outline="0" fieldPosition="0">
        <references count="5">
          <reference field="0" count="1" selected="0">
            <x v="296"/>
          </reference>
          <reference field="3" count="1" selected="0">
            <x v="215"/>
          </reference>
          <reference field="4" count="1" selected="0">
            <x v="207"/>
          </reference>
          <reference field="5" count="1" selected="0">
            <x v="272"/>
          </reference>
          <reference field="13" count="1">
            <x v="8"/>
          </reference>
        </references>
      </pivotArea>
    </format>
    <format dxfId="6942">
      <pivotArea dataOnly="0" labelOnly="1" outline="0" fieldPosition="0">
        <references count="5">
          <reference field="0" count="1" selected="0">
            <x v="297"/>
          </reference>
          <reference field="3" count="1" selected="0">
            <x v="216"/>
          </reference>
          <reference field="4" count="1" selected="0">
            <x v="208"/>
          </reference>
          <reference field="5" count="1" selected="0">
            <x v="179"/>
          </reference>
          <reference field="13" count="1">
            <x v="13"/>
          </reference>
        </references>
      </pivotArea>
    </format>
    <format dxfId="6941">
      <pivotArea dataOnly="0" labelOnly="1" outline="0" fieldPosition="0">
        <references count="5">
          <reference field="0" count="1" selected="0">
            <x v="298"/>
          </reference>
          <reference field="3" count="1" selected="0">
            <x v="217"/>
          </reference>
          <reference field="4" count="1" selected="0">
            <x v="209"/>
          </reference>
          <reference field="5" count="1" selected="0">
            <x v="180"/>
          </reference>
          <reference field="13" count="1">
            <x v="13"/>
          </reference>
        </references>
      </pivotArea>
    </format>
    <format dxfId="6940">
      <pivotArea dataOnly="0" labelOnly="1" outline="0" fieldPosition="0">
        <references count="5">
          <reference field="0" count="1" selected="0">
            <x v="299"/>
          </reference>
          <reference field="3" count="1" selected="0">
            <x v="218"/>
          </reference>
          <reference field="4" count="1" selected="0">
            <x v="210"/>
          </reference>
          <reference field="5" count="1" selected="0">
            <x v="186"/>
          </reference>
          <reference field="13" count="1">
            <x v="10"/>
          </reference>
        </references>
      </pivotArea>
    </format>
    <format dxfId="6939">
      <pivotArea dataOnly="0" labelOnly="1" outline="0" fieldPosition="0">
        <references count="5">
          <reference field="0" count="1" selected="0">
            <x v="300"/>
          </reference>
          <reference field="3" count="1" selected="0">
            <x v="219"/>
          </reference>
          <reference field="4" count="1" selected="0">
            <x v="211"/>
          </reference>
          <reference field="5" count="1" selected="0">
            <x v="199"/>
          </reference>
          <reference field="13" count="1">
            <x v="0"/>
          </reference>
        </references>
      </pivotArea>
    </format>
    <format dxfId="6938">
      <pivotArea dataOnly="0" labelOnly="1" outline="0" fieldPosition="0">
        <references count="5">
          <reference field="0" count="1" selected="0">
            <x v="301"/>
          </reference>
          <reference field="3" count="1" selected="0">
            <x v="220"/>
          </reference>
          <reference field="4" count="1" selected="0">
            <x v="212"/>
          </reference>
          <reference field="5" count="1" selected="0">
            <x v="182"/>
          </reference>
          <reference field="13" count="1">
            <x v="12"/>
          </reference>
        </references>
      </pivotArea>
    </format>
    <format dxfId="6937">
      <pivotArea dataOnly="0" labelOnly="1" outline="0" fieldPosition="0">
        <references count="5">
          <reference field="0" count="1" selected="0">
            <x v="302"/>
          </reference>
          <reference field="3" count="1" selected="0">
            <x v="221"/>
          </reference>
          <reference field="4" count="1" selected="0">
            <x v="213"/>
          </reference>
          <reference field="5" count="1" selected="0">
            <x v="178"/>
          </reference>
          <reference field="13" count="1">
            <x v="12"/>
          </reference>
        </references>
      </pivotArea>
    </format>
    <format dxfId="6936">
      <pivotArea dataOnly="0" labelOnly="1" outline="0" fieldPosition="0">
        <references count="5">
          <reference field="0" count="1" selected="0">
            <x v="303"/>
          </reference>
          <reference field="3" count="1" selected="0">
            <x v="222"/>
          </reference>
          <reference field="4" count="1" selected="0">
            <x v="214"/>
          </reference>
          <reference field="5" count="1" selected="0">
            <x v="183"/>
          </reference>
          <reference field="13" count="1">
            <x v="12"/>
          </reference>
        </references>
      </pivotArea>
    </format>
    <format dxfId="6935">
      <pivotArea dataOnly="0" labelOnly="1" outline="0" fieldPosition="0">
        <references count="5">
          <reference field="0" count="1" selected="0">
            <x v="304"/>
          </reference>
          <reference field="3" count="1" selected="0">
            <x v="223"/>
          </reference>
          <reference field="4" count="1" selected="0">
            <x v="215"/>
          </reference>
          <reference field="5" count="1" selected="0">
            <x v="181"/>
          </reference>
          <reference field="13" count="1">
            <x v="12"/>
          </reference>
        </references>
      </pivotArea>
    </format>
    <format dxfId="6934">
      <pivotArea dataOnly="0" labelOnly="1" outline="0" fieldPosition="0">
        <references count="5">
          <reference field="0" count="1" selected="0">
            <x v="305"/>
          </reference>
          <reference field="3" count="1" selected="0">
            <x v="224"/>
          </reference>
          <reference field="4" count="1" selected="0">
            <x v="216"/>
          </reference>
          <reference field="5" count="1" selected="0">
            <x v="214"/>
          </reference>
          <reference field="13" count="1">
            <x v="0"/>
          </reference>
        </references>
      </pivotArea>
    </format>
    <format dxfId="6933">
      <pivotArea dataOnly="0" labelOnly="1" outline="0" fieldPosition="0">
        <references count="5">
          <reference field="0" count="1" selected="0">
            <x v="306"/>
          </reference>
          <reference field="3" count="1" selected="0">
            <x v="225"/>
          </reference>
          <reference field="4" count="1" selected="0">
            <x v="217"/>
          </reference>
          <reference field="5" count="1" selected="0">
            <x v="195"/>
          </reference>
          <reference field="13" count="1">
            <x v="0"/>
          </reference>
        </references>
      </pivotArea>
    </format>
    <format dxfId="6932">
      <pivotArea dataOnly="0" labelOnly="1" outline="0" fieldPosition="0">
        <references count="5">
          <reference field="0" count="1" selected="0">
            <x v="307"/>
          </reference>
          <reference field="3" count="1" selected="0">
            <x v="226"/>
          </reference>
          <reference field="4" count="1" selected="0">
            <x v="218"/>
          </reference>
          <reference field="5" count="1" selected="0">
            <x v="212"/>
          </reference>
          <reference field="13" count="1">
            <x v="0"/>
          </reference>
        </references>
      </pivotArea>
    </format>
    <format dxfId="6931">
      <pivotArea dataOnly="0" labelOnly="1" outline="0" fieldPosition="0">
        <references count="5">
          <reference field="0" count="1" selected="0">
            <x v="308"/>
          </reference>
          <reference field="3" count="1" selected="0">
            <x v="227"/>
          </reference>
          <reference field="4" count="1" selected="0">
            <x v="219"/>
          </reference>
          <reference field="5" count="1" selected="0">
            <x v="193"/>
          </reference>
          <reference field="13" count="1">
            <x v="0"/>
          </reference>
        </references>
      </pivotArea>
    </format>
    <format dxfId="6930">
      <pivotArea dataOnly="0" labelOnly="1" outline="0" fieldPosition="0">
        <references count="5">
          <reference field="0" count="1" selected="0">
            <x v="309"/>
          </reference>
          <reference field="3" count="1" selected="0">
            <x v="228"/>
          </reference>
          <reference field="4" count="1" selected="0">
            <x v="220"/>
          </reference>
          <reference field="5" count="1" selected="0">
            <x v="213"/>
          </reference>
          <reference field="13" count="1">
            <x v="0"/>
          </reference>
        </references>
      </pivotArea>
    </format>
    <format dxfId="6929">
      <pivotArea dataOnly="0" labelOnly="1" outline="0" fieldPosition="0">
        <references count="5">
          <reference field="0" count="1" selected="0">
            <x v="310"/>
          </reference>
          <reference field="3" count="1" selected="0">
            <x v="229"/>
          </reference>
          <reference field="4" count="1" selected="0">
            <x v="221"/>
          </reference>
          <reference field="5" count="1" selected="0">
            <x v="194"/>
          </reference>
          <reference field="13" count="1">
            <x v="0"/>
          </reference>
        </references>
      </pivotArea>
    </format>
    <format dxfId="6928">
      <pivotArea dataOnly="0" labelOnly="1" outline="0" fieldPosition="0">
        <references count="5">
          <reference field="0" count="1" selected="0">
            <x v="311"/>
          </reference>
          <reference field="3" count="1" selected="0">
            <x v="230"/>
          </reference>
          <reference field="4" count="1" selected="0">
            <x v="222"/>
          </reference>
          <reference field="5" count="1" selected="0">
            <x v="204"/>
          </reference>
          <reference field="13" count="1">
            <x v="0"/>
          </reference>
        </references>
      </pivotArea>
    </format>
    <format dxfId="6927">
      <pivotArea dataOnly="0" labelOnly="1" outline="0" fieldPosition="0">
        <references count="5">
          <reference field="0" count="1" selected="0">
            <x v="312"/>
          </reference>
          <reference field="3" count="1" selected="0">
            <x v="231"/>
          </reference>
          <reference field="4" count="1" selected="0">
            <x v="223"/>
          </reference>
          <reference field="5" count="1" selected="0">
            <x v="202"/>
          </reference>
          <reference field="13" count="1">
            <x v="0"/>
          </reference>
        </references>
      </pivotArea>
    </format>
    <format dxfId="6926">
      <pivotArea dataOnly="0" labelOnly="1" outline="0" fieldPosition="0">
        <references count="5">
          <reference field="0" count="1" selected="0">
            <x v="313"/>
          </reference>
          <reference field="3" count="1" selected="0">
            <x v="232"/>
          </reference>
          <reference field="4" count="1" selected="0">
            <x v="224"/>
          </reference>
          <reference field="5" count="1" selected="0">
            <x v="189"/>
          </reference>
          <reference field="13" count="1">
            <x v="0"/>
          </reference>
        </references>
      </pivotArea>
    </format>
    <format dxfId="6925">
      <pivotArea dataOnly="0" labelOnly="1" outline="0" fieldPosition="0">
        <references count="5">
          <reference field="0" count="1" selected="0">
            <x v="314"/>
          </reference>
          <reference field="3" count="1" selected="0">
            <x v="233"/>
          </reference>
          <reference field="4" count="1" selected="0">
            <x v="225"/>
          </reference>
          <reference field="5" count="1" selected="0">
            <x v="200"/>
          </reference>
          <reference field="13" count="1">
            <x v="0"/>
          </reference>
        </references>
      </pivotArea>
    </format>
    <format dxfId="6924">
      <pivotArea dataOnly="0" labelOnly="1" outline="0" fieldPosition="0">
        <references count="5">
          <reference field="0" count="1" selected="0">
            <x v="315"/>
          </reference>
          <reference field="3" count="1" selected="0">
            <x v="234"/>
          </reference>
          <reference field="4" count="1" selected="0">
            <x v="226"/>
          </reference>
          <reference field="5" count="1" selected="0">
            <x v="187"/>
          </reference>
          <reference field="13" count="1">
            <x v="0"/>
          </reference>
        </references>
      </pivotArea>
    </format>
    <format dxfId="6923">
      <pivotArea dataOnly="0" labelOnly="1" outline="0" fieldPosition="0">
        <references count="5">
          <reference field="0" count="1" selected="0">
            <x v="316"/>
          </reference>
          <reference field="3" count="1" selected="0">
            <x v="235"/>
          </reference>
          <reference field="4" count="1" selected="0">
            <x v="227"/>
          </reference>
          <reference field="5" count="1" selected="0">
            <x v="201"/>
          </reference>
          <reference field="13" count="1">
            <x v="0"/>
          </reference>
        </references>
      </pivotArea>
    </format>
    <format dxfId="6922">
      <pivotArea dataOnly="0" labelOnly="1" outline="0" fieldPosition="0">
        <references count="5">
          <reference field="0" count="1" selected="0">
            <x v="317"/>
          </reference>
          <reference field="3" count="1" selected="0">
            <x v="236"/>
          </reference>
          <reference field="4" count="1" selected="0">
            <x v="228"/>
          </reference>
          <reference field="5" count="1" selected="0">
            <x v="188"/>
          </reference>
          <reference field="13" count="1">
            <x v="0"/>
          </reference>
        </references>
      </pivotArea>
    </format>
    <format dxfId="6921">
      <pivotArea dataOnly="0" labelOnly="1" outline="0" fieldPosition="0">
        <references count="5">
          <reference field="0" count="1" selected="0">
            <x v="318"/>
          </reference>
          <reference field="3" count="1" selected="0">
            <x v="237"/>
          </reference>
          <reference field="4" count="1" selected="0">
            <x v="229"/>
          </reference>
          <reference field="5" count="1" selected="0">
            <x v="211"/>
          </reference>
          <reference field="13" count="1">
            <x v="0"/>
          </reference>
        </references>
      </pivotArea>
    </format>
    <format dxfId="6920">
      <pivotArea dataOnly="0" labelOnly="1" outline="0" fieldPosition="0">
        <references count="5">
          <reference field="0" count="1" selected="0">
            <x v="319"/>
          </reference>
          <reference field="3" count="1" selected="0">
            <x v="238"/>
          </reference>
          <reference field="4" count="1" selected="0">
            <x v="230"/>
          </reference>
          <reference field="5" count="1" selected="0">
            <x v="203"/>
          </reference>
          <reference field="13" count="1">
            <x v="0"/>
          </reference>
        </references>
      </pivotArea>
    </format>
    <format dxfId="6919">
      <pivotArea dataOnly="0" labelOnly="1" outline="0" fieldPosition="0">
        <references count="5">
          <reference field="0" count="1" selected="0">
            <x v="320"/>
          </reference>
          <reference field="3" count="1" selected="0">
            <x v="239"/>
          </reference>
          <reference field="4" count="1" selected="0">
            <x v="231"/>
          </reference>
          <reference field="5" count="1" selected="0">
            <x v="192"/>
          </reference>
          <reference field="13" count="1">
            <x v="0"/>
          </reference>
        </references>
      </pivotArea>
    </format>
    <format dxfId="6918">
      <pivotArea dataOnly="0" labelOnly="1" outline="0" fieldPosition="0">
        <references count="5">
          <reference field="0" count="1" selected="0">
            <x v="321"/>
          </reference>
          <reference field="3" count="1" selected="0">
            <x v="240"/>
          </reference>
          <reference field="4" count="1" selected="0">
            <x v="232"/>
          </reference>
          <reference field="5" count="1" selected="0">
            <x v="209"/>
          </reference>
          <reference field="13" count="1">
            <x v="0"/>
          </reference>
        </references>
      </pivotArea>
    </format>
    <format dxfId="6917">
      <pivotArea dataOnly="0" labelOnly="1" outline="0" fieldPosition="0">
        <references count="5">
          <reference field="0" count="1" selected="0">
            <x v="322"/>
          </reference>
          <reference field="3" count="1" selected="0">
            <x v="241"/>
          </reference>
          <reference field="4" count="1" selected="0">
            <x v="233"/>
          </reference>
          <reference field="5" count="1" selected="0">
            <x v="190"/>
          </reference>
          <reference field="13" count="1">
            <x v="0"/>
          </reference>
        </references>
      </pivotArea>
    </format>
    <format dxfId="6916">
      <pivotArea dataOnly="0" labelOnly="1" outline="0" fieldPosition="0">
        <references count="5">
          <reference field="0" count="1" selected="0">
            <x v="323"/>
          </reference>
          <reference field="3" count="1" selected="0">
            <x v="242"/>
          </reference>
          <reference field="4" count="1" selected="0">
            <x v="234"/>
          </reference>
          <reference field="5" count="1" selected="0">
            <x v="210"/>
          </reference>
          <reference field="13" count="1">
            <x v="0"/>
          </reference>
        </references>
      </pivotArea>
    </format>
    <format dxfId="6915">
      <pivotArea dataOnly="0" labelOnly="1" outline="0" fieldPosition="0">
        <references count="5">
          <reference field="0" count="1" selected="0">
            <x v="324"/>
          </reference>
          <reference field="3" count="1" selected="0">
            <x v="243"/>
          </reference>
          <reference field="4" count="1" selected="0">
            <x v="235"/>
          </reference>
          <reference field="5" count="1" selected="0">
            <x v="191"/>
          </reference>
          <reference field="13" count="1">
            <x v="0"/>
          </reference>
        </references>
      </pivotArea>
    </format>
    <format dxfId="6914">
      <pivotArea dataOnly="0" labelOnly="1" outline="0" fieldPosition="0">
        <references count="5">
          <reference field="0" count="1" selected="0">
            <x v="325"/>
          </reference>
          <reference field="3" count="1" selected="0">
            <x v="244"/>
          </reference>
          <reference field="4" count="1" selected="0">
            <x v="236"/>
          </reference>
          <reference field="5" count="1" selected="0">
            <x v="208"/>
          </reference>
          <reference field="13" count="1">
            <x v="0"/>
          </reference>
        </references>
      </pivotArea>
    </format>
    <format dxfId="6913">
      <pivotArea dataOnly="0" labelOnly="1" outline="0" fieldPosition="0">
        <references count="5">
          <reference field="0" count="1" selected="0">
            <x v="326"/>
          </reference>
          <reference field="3" count="1" selected="0">
            <x v="245"/>
          </reference>
          <reference field="4" count="1" selected="0">
            <x v="237"/>
          </reference>
          <reference field="5" count="1" selected="0">
            <x v="207"/>
          </reference>
          <reference field="13" count="1">
            <x v="0"/>
          </reference>
        </references>
      </pivotArea>
    </format>
    <format dxfId="6912">
      <pivotArea dataOnly="0" labelOnly="1" outline="0" fieldPosition="0">
        <references count="5">
          <reference field="0" count="1" selected="0">
            <x v="327"/>
          </reference>
          <reference field="3" count="1" selected="0">
            <x v="246"/>
          </reference>
          <reference field="4" count="1" selected="0">
            <x v="238"/>
          </reference>
          <reference field="5" count="1" selected="0">
            <x v="205"/>
          </reference>
          <reference field="13" count="1">
            <x v="0"/>
          </reference>
        </references>
      </pivotArea>
    </format>
    <format dxfId="6911">
      <pivotArea dataOnly="0" labelOnly="1" outline="0" fieldPosition="0">
        <references count="5">
          <reference field="0" count="1" selected="0">
            <x v="328"/>
          </reference>
          <reference field="3" count="1" selected="0">
            <x v="247"/>
          </reference>
          <reference field="4" count="1" selected="0">
            <x v="239"/>
          </reference>
          <reference field="5" count="1" selected="0">
            <x v="206"/>
          </reference>
          <reference field="13" count="1">
            <x v="0"/>
          </reference>
        </references>
      </pivotArea>
    </format>
    <format dxfId="6910">
      <pivotArea dataOnly="0" labelOnly="1" outline="0" fieldPosition="0">
        <references count="5">
          <reference field="0" count="1" selected="0">
            <x v="329"/>
          </reference>
          <reference field="3" count="1" selected="0">
            <x v="248"/>
          </reference>
          <reference field="4" count="1" selected="0">
            <x v="240"/>
          </reference>
          <reference field="5" count="1" selected="0">
            <x v="215"/>
          </reference>
          <reference field="13" count="1">
            <x v="5"/>
          </reference>
        </references>
      </pivotArea>
    </format>
    <format dxfId="6909">
      <pivotArea dataOnly="0" labelOnly="1" outline="0" fieldPosition="0">
        <references count="5">
          <reference field="0" count="1" selected="0">
            <x v="330"/>
          </reference>
          <reference field="3" count="1" selected="0">
            <x v="249"/>
          </reference>
          <reference field="4" count="1" selected="0">
            <x v="241"/>
          </reference>
          <reference field="5" count="1" selected="0">
            <x v="218"/>
          </reference>
          <reference field="13" count="1">
            <x v="44"/>
          </reference>
        </references>
      </pivotArea>
    </format>
    <format dxfId="6908">
      <pivotArea dataOnly="0" labelOnly="1" outline="0" fieldPosition="0">
        <references count="5">
          <reference field="0" count="1" selected="0">
            <x v="331"/>
          </reference>
          <reference field="3" count="1" selected="0">
            <x v="250"/>
          </reference>
          <reference field="4" count="1" selected="0">
            <x v="242"/>
          </reference>
          <reference field="5" count="1" selected="0">
            <x v="216"/>
          </reference>
          <reference field="13" count="1">
            <x v="44"/>
          </reference>
        </references>
      </pivotArea>
    </format>
    <format dxfId="6907">
      <pivotArea dataOnly="0" labelOnly="1" outline="0" fieldPosition="0">
        <references count="5">
          <reference field="0" count="1" selected="0">
            <x v="332"/>
          </reference>
          <reference field="3" count="1" selected="0">
            <x v="251"/>
          </reference>
          <reference field="4" count="1" selected="0">
            <x v="243"/>
          </reference>
          <reference field="5" count="1" selected="0">
            <x v="219"/>
          </reference>
          <reference field="13" count="1">
            <x v="44"/>
          </reference>
        </references>
      </pivotArea>
    </format>
    <format dxfId="6906">
      <pivotArea dataOnly="0" labelOnly="1" outline="0" fieldPosition="0">
        <references count="5">
          <reference field="0" count="1" selected="0">
            <x v="333"/>
          </reference>
          <reference field="3" count="1" selected="0">
            <x v="252"/>
          </reference>
          <reference field="4" count="1" selected="0">
            <x v="244"/>
          </reference>
          <reference field="5" count="1" selected="0">
            <x v="217"/>
          </reference>
          <reference field="13" count="1">
            <x v="44"/>
          </reference>
        </references>
      </pivotArea>
    </format>
    <format dxfId="6905">
      <pivotArea dataOnly="0" labelOnly="1" outline="0" fieldPosition="0">
        <references count="5">
          <reference field="0" count="1" selected="0">
            <x v="334"/>
          </reference>
          <reference field="3" count="1" selected="0">
            <x v="253"/>
          </reference>
          <reference field="4" count="1" selected="0">
            <x v="245"/>
          </reference>
          <reference field="5" count="1" selected="0">
            <x v="173"/>
          </reference>
          <reference field="13" count="1">
            <x v="0"/>
          </reference>
        </references>
      </pivotArea>
    </format>
    <format dxfId="6904">
      <pivotArea dataOnly="0" labelOnly="1" outline="0" fieldPosition="0">
        <references count="5">
          <reference field="0" count="1" selected="0">
            <x v="335"/>
          </reference>
          <reference field="3" count="1" selected="0">
            <x v="254"/>
          </reference>
          <reference field="4" count="1" selected="0">
            <x v="246"/>
          </reference>
          <reference field="5" count="1" selected="0">
            <x v="126"/>
          </reference>
          <reference field="13" count="1">
            <x v="0"/>
          </reference>
        </references>
      </pivotArea>
    </format>
    <format dxfId="6903">
      <pivotArea dataOnly="0" labelOnly="1" outline="0" fieldPosition="0">
        <references count="5">
          <reference field="0" count="1" selected="0">
            <x v="336"/>
          </reference>
          <reference field="3" count="1" selected="0">
            <x v="255"/>
          </reference>
          <reference field="4" count="1" selected="0">
            <x v="247"/>
          </reference>
          <reference field="5" count="1" selected="0">
            <x v="15"/>
          </reference>
          <reference field="13" count="1">
            <x v="0"/>
          </reference>
        </references>
      </pivotArea>
    </format>
    <format dxfId="6902">
      <pivotArea dataOnly="0" labelOnly="1" outline="0" fieldPosition="0">
        <references count="5">
          <reference field="0" count="1" selected="0">
            <x v="337"/>
          </reference>
          <reference field="3" count="1" selected="0">
            <x v="256"/>
          </reference>
          <reference field="4" count="1" selected="0">
            <x v="248"/>
          </reference>
          <reference field="5" count="1" selected="0">
            <x v="125"/>
          </reference>
          <reference field="13" count="1">
            <x v="0"/>
          </reference>
        </references>
      </pivotArea>
    </format>
    <format dxfId="6901">
      <pivotArea dataOnly="0" labelOnly="1" outline="0" fieldPosition="0">
        <references count="5">
          <reference field="0" count="1" selected="0">
            <x v="390"/>
          </reference>
          <reference field="3" count="1" selected="0">
            <x v="257"/>
          </reference>
          <reference field="4" count="1" selected="0">
            <x v="249"/>
          </reference>
          <reference field="5" count="1" selected="0">
            <x v="124"/>
          </reference>
          <reference field="13" count="1">
            <x v="0"/>
          </reference>
        </references>
      </pivotArea>
    </format>
    <format dxfId="6900">
      <pivotArea dataOnly="0" labelOnly="1" outline="0" fieldPosition="0">
        <references count="5">
          <reference field="0" count="1" selected="0">
            <x v="338"/>
          </reference>
          <reference field="3" count="1" selected="0">
            <x v="258"/>
          </reference>
          <reference field="4" count="1" selected="0">
            <x v="250"/>
          </reference>
          <reference field="5" count="1" selected="0">
            <x v="198"/>
          </reference>
          <reference field="13" count="1">
            <x v="0"/>
          </reference>
        </references>
      </pivotArea>
    </format>
    <format dxfId="6899">
      <pivotArea dataOnly="0" labelOnly="1" outline="0" fieldPosition="0">
        <references count="5">
          <reference field="0" count="1" selected="0">
            <x v="339"/>
          </reference>
          <reference field="3" count="1" selected="0">
            <x v="259"/>
          </reference>
          <reference field="4" count="1" selected="0">
            <x v="251"/>
          </reference>
          <reference field="5" count="1" selected="0">
            <x v="196"/>
          </reference>
          <reference field="13" count="1">
            <x v="0"/>
          </reference>
        </references>
      </pivotArea>
    </format>
    <format dxfId="6898">
      <pivotArea dataOnly="0" labelOnly="1" outline="0" fieldPosition="0">
        <references count="5">
          <reference field="0" count="1" selected="0">
            <x v="343"/>
          </reference>
          <reference field="3" count="1" selected="0">
            <x v="260"/>
          </reference>
          <reference field="4" count="1" selected="0">
            <x v="252"/>
          </reference>
          <reference field="5" count="1" selected="0">
            <x v="185"/>
          </reference>
          <reference field="13" count="1">
            <x v="17"/>
          </reference>
        </references>
      </pivotArea>
    </format>
    <format dxfId="6897">
      <pivotArea dataOnly="0" labelOnly="1" outline="0" fieldPosition="0">
        <references count="5">
          <reference field="0" count="1" selected="0">
            <x v="344"/>
          </reference>
          <reference field="3" count="1" selected="0">
            <x v="261"/>
          </reference>
          <reference field="4" count="1" selected="0">
            <x v="253"/>
          </reference>
          <reference field="5" count="1" selected="0">
            <x v="197"/>
          </reference>
          <reference field="13" count="1">
            <x v="17"/>
          </reference>
        </references>
      </pivotArea>
    </format>
    <format dxfId="6896">
      <pivotArea dataOnly="0" labelOnly="1" outline="0" fieldPosition="0">
        <references count="5">
          <reference field="0" count="1" selected="0">
            <x v="345"/>
          </reference>
          <reference field="3" count="1" selected="0">
            <x v="262"/>
          </reference>
          <reference field="4" count="1" selected="0">
            <x v="254"/>
          </reference>
          <reference field="5" count="1" selected="0">
            <x v="184"/>
          </reference>
          <reference field="13" count="1">
            <x v="18"/>
          </reference>
        </references>
      </pivotArea>
    </format>
    <format dxfId="6895">
      <pivotArea dataOnly="0" labelOnly="1" outline="0" fieldPosition="0">
        <references count="5">
          <reference field="0" count="1" selected="0">
            <x v="346"/>
          </reference>
          <reference field="3" count="1" selected="0">
            <x v="263"/>
          </reference>
          <reference field="4" count="1" selected="0">
            <x v="255"/>
          </reference>
          <reference field="5" count="1" selected="0">
            <x v="176"/>
          </reference>
          <reference field="13" count="1">
            <x v="14"/>
          </reference>
        </references>
      </pivotArea>
    </format>
    <format dxfId="6894">
      <pivotArea dataOnly="0" labelOnly="1" outline="0" fieldPosition="0">
        <references count="5">
          <reference field="0" count="1" selected="0">
            <x v="347"/>
          </reference>
          <reference field="3" count="1" selected="0">
            <x v="264"/>
          </reference>
          <reference field="4" count="1" selected="0">
            <x v="256"/>
          </reference>
          <reference field="5" count="1" selected="0">
            <x v="177"/>
          </reference>
          <reference field="13" count="1">
            <x v="14"/>
          </reference>
        </references>
      </pivotArea>
    </format>
    <format dxfId="6893">
      <pivotArea dataOnly="0" labelOnly="1" outline="0" fieldPosition="0">
        <references count="5">
          <reference field="0" count="1" selected="0">
            <x v="348"/>
          </reference>
          <reference field="3" count="1" selected="0">
            <x v="265"/>
          </reference>
          <reference field="4" count="1" selected="0">
            <x v="257"/>
          </reference>
          <reference field="5" count="1" selected="0">
            <x v="220"/>
          </reference>
          <reference field="13" count="1">
            <x v="2"/>
          </reference>
        </references>
      </pivotArea>
    </format>
    <format dxfId="6892">
      <pivotArea dataOnly="0" labelOnly="1" outline="0" fieldPosition="0">
        <references count="5">
          <reference field="0" count="1" selected="0">
            <x v="349"/>
          </reference>
          <reference field="3" count="1" selected="0">
            <x v="266"/>
          </reference>
          <reference field="4" count="1" selected="0">
            <x v="258"/>
          </reference>
          <reference field="5" count="1" selected="0">
            <x v="220"/>
          </reference>
          <reference field="13" count="1">
            <x v="2"/>
          </reference>
        </references>
      </pivotArea>
    </format>
    <format dxfId="6891">
      <pivotArea dataOnly="0" labelOnly="1" outline="0" fieldPosition="0">
        <references count="5">
          <reference field="0" count="1" selected="0">
            <x v="223"/>
          </reference>
          <reference field="3" count="1" selected="0">
            <x v="267"/>
          </reference>
          <reference field="4" count="1" selected="0">
            <x v="259"/>
          </reference>
          <reference field="5" count="1" selected="0">
            <x v="288"/>
          </reference>
          <reference field="13" count="1">
            <x v="48"/>
          </reference>
        </references>
      </pivotArea>
    </format>
    <format dxfId="6890">
      <pivotArea dataOnly="0" labelOnly="1" outline="0" fieldPosition="0">
        <references count="5">
          <reference field="0" count="1" selected="0">
            <x v="224"/>
          </reference>
          <reference field="3" count="1" selected="0">
            <x v="268"/>
          </reference>
          <reference field="4" count="1" selected="0">
            <x v="260"/>
          </reference>
          <reference field="5" count="1" selected="0">
            <x v="286"/>
          </reference>
          <reference field="13" count="1">
            <x v="48"/>
          </reference>
        </references>
      </pivotArea>
    </format>
    <format dxfId="6889">
      <pivotArea dataOnly="0" labelOnly="1" outline="0" fieldPosition="0">
        <references count="5">
          <reference field="0" count="1" selected="0">
            <x v="225"/>
          </reference>
          <reference field="3" count="1" selected="0">
            <x v="269"/>
          </reference>
          <reference field="4" count="1" selected="0">
            <x v="261"/>
          </reference>
          <reference field="5" count="1" selected="0">
            <x v="287"/>
          </reference>
          <reference field="13" count="1">
            <x v="48"/>
          </reference>
        </references>
      </pivotArea>
    </format>
    <format dxfId="6888">
      <pivotArea dataOnly="0" labelOnly="1" outline="0" fieldPosition="0">
        <references count="5">
          <reference field="0" count="1" selected="0">
            <x v="182"/>
          </reference>
          <reference field="3" count="1" selected="0">
            <x v="272"/>
          </reference>
          <reference field="4" count="1" selected="0">
            <x v="263"/>
          </reference>
          <reference field="5" count="1" selected="0">
            <x v="144"/>
          </reference>
          <reference field="13" count="1">
            <x v="4"/>
          </reference>
        </references>
      </pivotArea>
    </format>
    <format dxfId="6887">
      <pivotArea dataOnly="0" labelOnly="1" outline="0" fieldPosition="0">
        <references count="5">
          <reference field="0" count="1" selected="0">
            <x v="174"/>
          </reference>
          <reference field="3" count="1" selected="0">
            <x v="273"/>
          </reference>
          <reference field="4" count="1" selected="0">
            <x v="264"/>
          </reference>
          <reference field="5" count="1" selected="0">
            <x v="321"/>
          </reference>
          <reference field="13" count="1">
            <x v="42"/>
          </reference>
        </references>
      </pivotArea>
    </format>
    <format dxfId="6886">
      <pivotArea dataOnly="0" labelOnly="1" outline="0" fieldPosition="0">
        <references count="5">
          <reference field="0" count="1" selected="0">
            <x v="175"/>
          </reference>
          <reference field="3" count="1" selected="0">
            <x v="274"/>
          </reference>
          <reference field="4" count="1" selected="0">
            <x v="265"/>
          </reference>
          <reference field="5" count="1" selected="0">
            <x v="322"/>
          </reference>
          <reference field="13" count="1">
            <x v="0"/>
          </reference>
        </references>
      </pivotArea>
    </format>
    <format dxfId="6885">
      <pivotArea dataOnly="0" labelOnly="1" outline="0" fieldPosition="0">
        <references count="5">
          <reference field="0" count="1" selected="0">
            <x v="183"/>
          </reference>
          <reference field="3" count="1" selected="0">
            <x v="276"/>
          </reference>
          <reference field="4" count="1" selected="0">
            <x v="267"/>
          </reference>
          <reference field="5" count="1" selected="0">
            <x v="330"/>
          </reference>
          <reference field="13" count="1">
            <x v="0"/>
          </reference>
        </references>
      </pivotArea>
    </format>
    <format dxfId="6884">
      <pivotArea dataOnly="0" labelOnly="1" outline="0" fieldPosition="0">
        <references count="5">
          <reference field="0" count="1" selected="0">
            <x v="184"/>
          </reference>
          <reference field="3" count="1" selected="0">
            <x v="277"/>
          </reference>
          <reference field="4" count="1" selected="0">
            <x v="268"/>
          </reference>
          <reference field="5" count="1" selected="0">
            <x v="334"/>
          </reference>
          <reference field="13" count="1">
            <x v="0"/>
          </reference>
        </references>
      </pivotArea>
    </format>
    <format dxfId="6883">
      <pivotArea dataOnly="0" labelOnly="1" outline="0" fieldPosition="0">
        <references count="5">
          <reference field="0" count="1" selected="0">
            <x v="185"/>
          </reference>
          <reference field="3" count="1" selected="0">
            <x v="278"/>
          </reference>
          <reference field="4" count="1" selected="0">
            <x v="269"/>
          </reference>
          <reference field="5" count="1" selected="0">
            <x v="332"/>
          </reference>
          <reference field="13" count="1">
            <x v="0"/>
          </reference>
        </references>
      </pivotArea>
    </format>
    <format dxfId="6882">
      <pivotArea dataOnly="0" labelOnly="1" outline="0" fieldPosition="0">
        <references count="5">
          <reference field="0" count="1" selected="0">
            <x v="186"/>
          </reference>
          <reference field="3" count="1" selected="0">
            <x v="279"/>
          </reference>
          <reference field="4" count="1" selected="0">
            <x v="270"/>
          </reference>
          <reference field="5" count="1" selected="0">
            <x v="331"/>
          </reference>
          <reference field="13" count="1">
            <x v="0"/>
          </reference>
        </references>
      </pivotArea>
    </format>
    <format dxfId="6881">
      <pivotArea dataOnly="0" labelOnly="1" outline="0" fieldPosition="0">
        <references count="5">
          <reference field="0" count="1" selected="0">
            <x v="187"/>
          </reference>
          <reference field="3" count="1" selected="0">
            <x v="280"/>
          </reference>
          <reference field="4" count="1" selected="0">
            <x v="271"/>
          </reference>
          <reference field="5" count="1" selected="0">
            <x v="335"/>
          </reference>
          <reference field="13" count="1">
            <x v="0"/>
          </reference>
        </references>
      </pivotArea>
    </format>
    <format dxfId="6880">
      <pivotArea dataOnly="0" labelOnly="1" outline="0" fieldPosition="0">
        <references count="5">
          <reference field="0" count="1" selected="0">
            <x v="188"/>
          </reference>
          <reference field="3" count="1" selected="0">
            <x v="281"/>
          </reference>
          <reference field="4" count="1" selected="0">
            <x v="272"/>
          </reference>
          <reference field="5" count="1" selected="0">
            <x v="333"/>
          </reference>
          <reference field="13" count="1">
            <x v="0"/>
          </reference>
        </references>
      </pivotArea>
    </format>
    <format dxfId="6879">
      <pivotArea dataOnly="0" labelOnly="1" outline="0" fieldPosition="0">
        <references count="5">
          <reference field="0" count="1" selected="0">
            <x v="176"/>
          </reference>
          <reference field="3" count="1" selected="0">
            <x v="282"/>
          </reference>
          <reference field="4" count="1" selected="0">
            <x v="273"/>
          </reference>
          <reference field="5" count="1" selected="0">
            <x v="290"/>
          </reference>
          <reference field="13" count="1">
            <x v="43"/>
          </reference>
        </references>
      </pivotArea>
    </format>
    <format dxfId="6878">
      <pivotArea dataOnly="0" labelOnly="1" outline="0" fieldPosition="0">
        <references count="5">
          <reference field="0" count="1" selected="0">
            <x v="177"/>
          </reference>
          <reference field="3" count="1" selected="0">
            <x v="283"/>
          </reference>
          <reference field="4" count="1" selected="0">
            <x v="274"/>
          </reference>
          <reference field="5" count="1" selected="0">
            <x v="290"/>
          </reference>
          <reference field="13" count="1">
            <x v="43"/>
          </reference>
        </references>
      </pivotArea>
    </format>
    <format dxfId="6877">
      <pivotArea dataOnly="0" labelOnly="1" outline="0" fieldPosition="0">
        <references count="5">
          <reference field="0" count="1" selected="0">
            <x v="178"/>
          </reference>
          <reference field="3" count="1" selected="0">
            <x v="284"/>
          </reference>
          <reference field="4" count="1" selected="0">
            <x v="275"/>
          </reference>
          <reference field="5" count="1" selected="0">
            <x v="290"/>
          </reference>
          <reference field="13" count="1">
            <x v="43"/>
          </reference>
        </references>
      </pivotArea>
    </format>
    <format dxfId="6876">
      <pivotArea dataOnly="0" labelOnly="1" outline="0" fieldPosition="0">
        <references count="5">
          <reference field="0" count="1" selected="0">
            <x v="179"/>
          </reference>
          <reference field="3" count="1" selected="0">
            <x v="285"/>
          </reference>
          <reference field="4" count="1" selected="0">
            <x v="276"/>
          </reference>
          <reference field="5" count="1" selected="0">
            <x v="290"/>
          </reference>
          <reference field="13" count="1">
            <x v="43"/>
          </reference>
        </references>
      </pivotArea>
    </format>
    <format dxfId="6875">
      <pivotArea dataOnly="0" labelOnly="1" outline="0" fieldPosition="0">
        <references count="5">
          <reference field="0" count="1" selected="0">
            <x v="180"/>
          </reference>
          <reference field="3" count="1" selected="0">
            <x v="286"/>
          </reference>
          <reference field="4" count="1" selected="0">
            <x v="277"/>
          </reference>
          <reference field="5" count="1" selected="0">
            <x v="289"/>
          </reference>
          <reference field="13" count="1">
            <x v="0"/>
          </reference>
        </references>
      </pivotArea>
    </format>
    <format dxfId="6874">
      <pivotArea dataOnly="0" labelOnly="1" outline="0" fieldPosition="0">
        <references count="5">
          <reference field="0" count="1" selected="0">
            <x v="173"/>
          </reference>
          <reference field="3" count="1" selected="0">
            <x v="287"/>
          </reference>
          <reference field="4" count="1" selected="0">
            <x v="278"/>
          </reference>
          <reference field="5" count="1" selected="0">
            <x v="136"/>
          </reference>
          <reference field="13" count="1">
            <x v="0"/>
          </reference>
        </references>
      </pivotArea>
    </format>
    <format dxfId="6873">
      <pivotArea dataOnly="0" labelOnly="1" outline="0" fieldPosition="0">
        <references count="5">
          <reference field="0" count="1" selected="0">
            <x v="269"/>
          </reference>
          <reference field="3" count="1" selected="0">
            <x v="288"/>
          </reference>
          <reference field="4" count="1" selected="0">
            <x v="279"/>
          </reference>
          <reference field="5" count="1" selected="0">
            <x v="122"/>
          </reference>
          <reference field="13" count="1">
            <x v="3"/>
          </reference>
        </references>
      </pivotArea>
    </format>
    <format dxfId="6872">
      <pivotArea dataOnly="0" labelOnly="1" outline="0" fieldPosition="0">
        <references count="5">
          <reference field="0" count="1" selected="0">
            <x v="270"/>
          </reference>
          <reference field="3" count="1" selected="0">
            <x v="289"/>
          </reference>
          <reference field="4" count="1" selected="0">
            <x v="280"/>
          </reference>
          <reference field="5" count="1" selected="0">
            <x v="282"/>
          </reference>
          <reference field="13" count="1">
            <x v="3"/>
          </reference>
        </references>
      </pivotArea>
    </format>
    <format dxfId="6871">
      <pivotArea dataOnly="0" labelOnly="1" outline="0" fieldPosition="0">
        <references count="5">
          <reference field="0" count="1" selected="0">
            <x v="271"/>
          </reference>
          <reference field="3" count="1" selected="0">
            <x v="290"/>
          </reference>
          <reference field="4" count="1" selected="0">
            <x v="281"/>
          </reference>
          <reference field="5" count="1" selected="0">
            <x v="171"/>
          </reference>
          <reference field="13" count="1">
            <x v="43"/>
          </reference>
        </references>
      </pivotArea>
    </format>
    <format dxfId="6870">
      <pivotArea dataOnly="0" labelOnly="1" outline="0" fieldPosition="0">
        <references count="5">
          <reference field="0" count="1" selected="0">
            <x v="365"/>
          </reference>
          <reference field="3" count="1" selected="0">
            <x v="291"/>
          </reference>
          <reference field="4" count="1" selected="0">
            <x v="282"/>
          </reference>
          <reference field="5" count="1" selected="0">
            <x v="222"/>
          </reference>
          <reference field="13" count="1">
            <x v="1"/>
          </reference>
        </references>
      </pivotArea>
    </format>
    <format dxfId="6869">
      <pivotArea dataOnly="0" labelOnly="1" outline="0" fieldPosition="0">
        <references count="5">
          <reference field="0" count="1" selected="0">
            <x v="366"/>
          </reference>
          <reference field="3" count="1" selected="0">
            <x v="292"/>
          </reference>
          <reference field="4" count="1" selected="0">
            <x v="283"/>
          </reference>
          <reference field="5" count="1" selected="0">
            <x v="223"/>
          </reference>
          <reference field="13" count="1">
            <x v="1"/>
          </reference>
        </references>
      </pivotArea>
    </format>
    <format dxfId="6868">
      <pivotArea dataOnly="0" labelOnly="1" outline="0" fieldPosition="0">
        <references count="5">
          <reference field="0" count="1" selected="0">
            <x v="351"/>
          </reference>
          <reference field="3" count="1" selected="0">
            <x v="293"/>
          </reference>
          <reference field="4" count="1" selected="0">
            <x v="284"/>
          </reference>
          <reference field="5" count="1" selected="0">
            <x v="310"/>
          </reference>
          <reference field="13" count="1">
            <x v="1"/>
          </reference>
        </references>
      </pivotArea>
    </format>
    <format dxfId="6867">
      <pivotArea dataOnly="0" labelOnly="1" outline="0" fieldPosition="0">
        <references count="5">
          <reference field="0" count="1" selected="0">
            <x v="352"/>
          </reference>
          <reference field="3" count="1" selected="0">
            <x v="294"/>
          </reference>
          <reference field="4" count="1" selected="0">
            <x v="285"/>
          </reference>
          <reference field="5" count="1" selected="0">
            <x v="309"/>
          </reference>
          <reference field="13" count="1">
            <x v="1"/>
          </reference>
        </references>
      </pivotArea>
    </format>
    <format dxfId="6866">
      <pivotArea dataOnly="0" labelOnly="1" outline="0" fieldPosition="0">
        <references count="5">
          <reference field="0" count="1" selected="0">
            <x v="359"/>
          </reference>
          <reference field="3" count="1" selected="0">
            <x v="295"/>
          </reference>
          <reference field="4" count="1" selected="0">
            <x v="286"/>
          </reference>
          <reference field="5" count="1" selected="0">
            <x v="316"/>
          </reference>
          <reference field="13" count="1">
            <x v="1"/>
          </reference>
        </references>
      </pivotArea>
    </format>
    <format dxfId="6865">
      <pivotArea dataOnly="0" labelOnly="1" outline="0" fieldPosition="0">
        <references count="5">
          <reference field="0" count="1" selected="0">
            <x v="358"/>
          </reference>
          <reference field="3" count="1" selected="0">
            <x v="296"/>
          </reference>
          <reference field="4" count="1" selected="0">
            <x v="287"/>
          </reference>
          <reference field="5" count="1" selected="0">
            <x v="308"/>
          </reference>
          <reference field="13" count="1">
            <x v="1"/>
          </reference>
        </references>
      </pivotArea>
    </format>
    <format dxfId="6864">
      <pivotArea dataOnly="0" labelOnly="1" outline="0" fieldPosition="0">
        <references count="5">
          <reference field="0" count="1" selected="0">
            <x v="360"/>
          </reference>
          <reference field="3" count="1" selected="0">
            <x v="297"/>
          </reference>
          <reference field="4" count="1" selected="0">
            <x v="288"/>
          </reference>
          <reference field="5" count="1" selected="0">
            <x v="224"/>
          </reference>
          <reference field="13" count="1">
            <x v="1"/>
          </reference>
        </references>
      </pivotArea>
    </format>
    <format dxfId="6863">
      <pivotArea dataOnly="0" labelOnly="1" outline="0" fieldPosition="0">
        <references count="5">
          <reference field="0" count="1" selected="0">
            <x v="361"/>
          </reference>
          <reference field="3" count="1" selected="0">
            <x v="298"/>
          </reference>
          <reference field="4" count="1" selected="0">
            <x v="289"/>
          </reference>
          <reference field="5" count="1" selected="0">
            <x v="307"/>
          </reference>
          <reference field="13" count="1">
            <x v="1"/>
          </reference>
        </references>
      </pivotArea>
    </format>
    <format dxfId="6862">
      <pivotArea dataOnly="0" labelOnly="1" outline="0" fieldPosition="0">
        <references count="5">
          <reference field="0" count="1" selected="0">
            <x v="363"/>
          </reference>
          <reference field="3" count="1" selected="0">
            <x v="299"/>
          </reference>
          <reference field="4" count="1" selected="0">
            <x v="290"/>
          </reference>
          <reference field="5" count="1" selected="0">
            <x v="252"/>
          </reference>
          <reference field="13" count="1">
            <x v="1"/>
          </reference>
        </references>
      </pivotArea>
    </format>
    <format dxfId="6861">
      <pivotArea dataOnly="0" labelOnly="1" outline="0" fieldPosition="0">
        <references count="5">
          <reference field="0" count="1" selected="0">
            <x v="364"/>
          </reference>
          <reference field="3" count="1" selected="0">
            <x v="300"/>
          </reference>
          <reference field="4" count="1" selected="0">
            <x v="291"/>
          </reference>
          <reference field="5" count="1" selected="0">
            <x v="251"/>
          </reference>
          <reference field="13" count="1">
            <x v="1"/>
          </reference>
        </references>
      </pivotArea>
    </format>
    <format dxfId="6860">
      <pivotArea dataOnly="0" labelOnly="1" outline="0" fieldPosition="0">
        <references count="5">
          <reference field="0" count="1" selected="0">
            <x v="353"/>
          </reference>
          <reference field="3" count="1" selected="0">
            <x v="301"/>
          </reference>
          <reference field="4" count="1" selected="0">
            <x v="292"/>
          </reference>
          <reference field="5" count="1" selected="0">
            <x v="311"/>
          </reference>
          <reference field="13" count="1">
            <x v="1"/>
          </reference>
        </references>
      </pivotArea>
    </format>
    <format dxfId="6859">
      <pivotArea dataOnly="0" labelOnly="1" outline="0" fieldPosition="0">
        <references count="5">
          <reference field="0" count="1" selected="0">
            <x v="354"/>
          </reference>
          <reference field="3" count="1" selected="0">
            <x v="302"/>
          </reference>
          <reference field="4" count="1" selected="0">
            <x v="293"/>
          </reference>
          <reference field="5" count="1" selected="0">
            <x v="123"/>
          </reference>
          <reference field="13" count="1">
            <x v="1"/>
          </reference>
        </references>
      </pivotArea>
    </format>
    <format dxfId="6858">
      <pivotArea dataOnly="0" labelOnly="1" outline="0" fieldPosition="0">
        <references count="5">
          <reference field="0" count="1" selected="0">
            <x v="362"/>
          </reference>
          <reference field="3" count="1" selected="0">
            <x v="303"/>
          </reference>
          <reference field="4" count="1" selected="0">
            <x v="294"/>
          </reference>
          <reference field="5" count="1" selected="0">
            <x v="26"/>
          </reference>
          <reference field="13" count="1">
            <x v="1"/>
          </reference>
        </references>
      </pivotArea>
    </format>
    <format dxfId="6857">
      <pivotArea dataOnly="0" labelOnly="1" outline="0" fieldPosition="0">
        <references count="5">
          <reference field="0" count="1" selected="0">
            <x v="367"/>
          </reference>
          <reference field="3" count="1" selected="0">
            <x v="304"/>
          </reference>
          <reference field="4" count="1" selected="0">
            <x v="295"/>
          </reference>
          <reference field="5" count="1" selected="0">
            <x v="10"/>
          </reference>
          <reference field="13" count="1">
            <x v="1"/>
          </reference>
        </references>
      </pivotArea>
    </format>
    <format dxfId="6856">
      <pivotArea dataOnly="0" labelOnly="1" outline="0" fieldPosition="0">
        <references count="5">
          <reference field="0" count="1" selected="0">
            <x v="355"/>
          </reference>
          <reference field="3" count="1" selected="0">
            <x v="305"/>
          </reference>
          <reference field="4" count="1" selected="0">
            <x v="296"/>
          </reference>
          <reference field="5" count="1" selected="0">
            <x v="312"/>
          </reference>
          <reference field="13" count="1">
            <x v="1"/>
          </reference>
        </references>
      </pivotArea>
    </format>
    <format dxfId="6855">
      <pivotArea dataOnly="0" labelOnly="1" outline="0" fieldPosition="0">
        <references count="5">
          <reference field="0" count="1" selected="0">
            <x v="356"/>
          </reference>
          <reference field="3" count="1" selected="0">
            <x v="306"/>
          </reference>
          <reference field="4" count="1" selected="0">
            <x v="297"/>
          </reference>
          <reference field="5" count="1" selected="0">
            <x v="313"/>
          </reference>
          <reference field="13" count="1">
            <x v="1"/>
          </reference>
        </references>
      </pivotArea>
    </format>
    <format dxfId="6854">
      <pivotArea dataOnly="0" labelOnly="1" outline="0" fieldPosition="0">
        <references count="5">
          <reference field="0" count="1" selected="0">
            <x v="357"/>
          </reference>
          <reference field="3" count="1" selected="0">
            <x v="307"/>
          </reference>
          <reference field="4" count="1" selected="0">
            <x v="298"/>
          </reference>
          <reference field="5" count="1" selected="0">
            <x v="314"/>
          </reference>
          <reference field="13" count="1">
            <x v="1"/>
          </reference>
        </references>
      </pivotArea>
    </format>
    <format dxfId="6853">
      <pivotArea dataOnly="0" labelOnly="1" outline="0" fieldPosition="0">
        <references count="5">
          <reference field="0" count="1" selected="0">
            <x v="232"/>
          </reference>
          <reference field="3" count="1" selected="0">
            <x v="308"/>
          </reference>
          <reference field="4" count="1" selected="0">
            <x v="299"/>
          </reference>
          <reference field="5" count="1" selected="0">
            <x v="143"/>
          </reference>
          <reference field="13" count="1">
            <x v="43"/>
          </reference>
        </references>
      </pivotArea>
    </format>
    <format dxfId="6852">
      <pivotArea dataOnly="0" labelOnly="1" outline="0" fieldPosition="0">
        <references count="5">
          <reference field="0" count="1" selected="0">
            <x v="169"/>
          </reference>
          <reference field="3" count="1" selected="0">
            <x v="309"/>
          </reference>
          <reference field="4" count="1" selected="0">
            <x v="300"/>
          </reference>
          <reference field="5" count="1" selected="0">
            <x v="121"/>
          </reference>
          <reference field="13" count="1">
            <x v="34"/>
          </reference>
        </references>
      </pivotArea>
    </format>
    <format dxfId="6851">
      <pivotArea dataOnly="0" labelOnly="1" outline="0" fieldPosition="0">
        <references count="5">
          <reference field="0" count="1" selected="0">
            <x v="170"/>
          </reference>
          <reference field="3" count="1" selected="0">
            <x v="310"/>
          </reference>
          <reference field="4" count="1" selected="0">
            <x v="301"/>
          </reference>
          <reference field="5" count="1" selected="0">
            <x v="120"/>
          </reference>
          <reference field="13" count="1">
            <x v="34"/>
          </reference>
        </references>
      </pivotArea>
    </format>
    <format dxfId="6850">
      <pivotArea dataOnly="0" labelOnly="1" outline="0" fieldPosition="0">
        <references count="5">
          <reference field="0" count="1" selected="0">
            <x v="171"/>
          </reference>
          <reference field="3" count="1" selected="0">
            <x v="311"/>
          </reference>
          <reference field="4" count="1" selected="0">
            <x v="302"/>
          </reference>
          <reference field="5" count="1" selected="0">
            <x v="119"/>
          </reference>
          <reference field="13" count="1">
            <x v="0"/>
          </reference>
        </references>
      </pivotArea>
    </format>
    <format dxfId="6849">
      <pivotArea dataOnly="0" labelOnly="1" outline="0" fieldPosition="0">
        <references count="5">
          <reference field="0" count="1" selected="0">
            <x v="172"/>
          </reference>
          <reference field="3" count="1" selected="0">
            <x v="312"/>
          </reference>
          <reference field="4" count="1" selected="0">
            <x v="303"/>
          </reference>
          <reference field="5" count="1" selected="0">
            <x v="118"/>
          </reference>
          <reference field="13" count="1">
            <x v="0"/>
          </reference>
        </references>
      </pivotArea>
    </format>
    <format dxfId="6848">
      <pivotArea dataOnly="0" labelOnly="1" outline="0" fieldPosition="0">
        <references count="5">
          <reference field="0" count="1" selected="0">
            <x v="242"/>
          </reference>
          <reference field="3" count="1" selected="0">
            <x v="313"/>
          </reference>
          <reference field="4" count="1" selected="0">
            <x v="304"/>
          </reference>
          <reference field="5" count="1" selected="0">
            <x v="261"/>
          </reference>
          <reference field="13" count="1">
            <x v="16"/>
          </reference>
        </references>
      </pivotArea>
    </format>
    <format dxfId="6847">
      <pivotArea dataOnly="0" labelOnly="1" outline="0" fieldPosition="0">
        <references count="5">
          <reference field="0" count="1" selected="0">
            <x v="243"/>
          </reference>
          <reference field="3" count="1" selected="0">
            <x v="314"/>
          </reference>
          <reference field="4" count="1" selected="0">
            <x v="305"/>
          </reference>
          <reference field="5" count="1" selected="0">
            <x v="257"/>
          </reference>
          <reference field="13" count="1">
            <x v="0"/>
          </reference>
        </references>
      </pivotArea>
    </format>
    <format dxfId="6846">
      <pivotArea dataOnly="0" labelOnly="1" outline="0" fieldPosition="0">
        <references count="5">
          <reference field="0" count="1" selected="0">
            <x v="244"/>
          </reference>
          <reference field="3" count="1" selected="0">
            <x v="315"/>
          </reference>
          <reference field="4" count="1" selected="0">
            <x v="306"/>
          </reference>
          <reference field="5" count="1" selected="0">
            <x v="258"/>
          </reference>
          <reference field="13" count="1">
            <x v="0"/>
          </reference>
        </references>
      </pivotArea>
    </format>
    <format dxfId="6845">
      <pivotArea dataOnly="0" labelOnly="1" outline="0" fieldPosition="0">
        <references count="5">
          <reference field="0" count="1" selected="0">
            <x v="245"/>
          </reference>
          <reference field="3" count="1" selected="0">
            <x v="317"/>
          </reference>
          <reference field="4" count="1" selected="0">
            <x v="308"/>
          </reference>
          <reference field="5" count="1" selected="0">
            <x v="270"/>
          </reference>
          <reference field="13" count="1">
            <x v="0"/>
          </reference>
        </references>
      </pivotArea>
    </format>
    <format dxfId="6844">
      <pivotArea dataOnly="0" labelOnly="1" outline="0" fieldPosition="0">
        <references count="5">
          <reference field="0" count="1" selected="0">
            <x v="246"/>
          </reference>
          <reference field="3" count="1" selected="0">
            <x v="318"/>
          </reference>
          <reference field="4" count="1" selected="0">
            <x v="309"/>
          </reference>
          <reference field="5" count="1" selected="0">
            <x v="271"/>
          </reference>
          <reference field="13" count="1">
            <x v="12"/>
          </reference>
        </references>
      </pivotArea>
    </format>
    <format dxfId="6843">
      <pivotArea dataOnly="0" labelOnly="1" outline="0" fieldPosition="0">
        <references count="5">
          <reference field="0" count="1" selected="0">
            <x v="247"/>
          </reference>
          <reference field="3" count="1" selected="0">
            <x v="318"/>
          </reference>
          <reference field="4" count="1" selected="0">
            <x v="309"/>
          </reference>
          <reference field="5" count="1" selected="0">
            <x v="167"/>
          </reference>
          <reference field="13" count="1">
            <x v="12"/>
          </reference>
        </references>
      </pivotArea>
    </format>
    <format dxfId="6842">
      <pivotArea dataOnly="0" labelOnly="1" outline="0" fieldPosition="0">
        <references count="5">
          <reference field="0" count="1" selected="0">
            <x v="248"/>
          </reference>
          <reference field="3" count="1" selected="0">
            <x v="319"/>
          </reference>
          <reference field="4" count="1" selected="0">
            <x v="310"/>
          </reference>
          <reference field="5" count="1" selected="0">
            <x v="262"/>
          </reference>
          <reference field="13" count="1">
            <x v="16"/>
          </reference>
        </references>
      </pivotArea>
    </format>
    <format dxfId="6841">
      <pivotArea dataOnly="0" labelOnly="1" outline="0" fieldPosition="0">
        <references count="5">
          <reference field="0" count="1" selected="0">
            <x v="249"/>
          </reference>
          <reference field="3" count="1" selected="0">
            <x v="319"/>
          </reference>
          <reference field="4" count="1" selected="0">
            <x v="310"/>
          </reference>
          <reference field="5" count="1" selected="0">
            <x v="267"/>
          </reference>
          <reference field="13" count="1">
            <x v="16"/>
          </reference>
        </references>
      </pivotArea>
    </format>
    <format dxfId="6840">
      <pivotArea dataOnly="0" labelOnly="1" outline="0" fieldPosition="0">
        <references count="5">
          <reference field="0" count="1" selected="0">
            <x v="250"/>
          </reference>
          <reference field="3" count="1" selected="0">
            <x v="320"/>
          </reference>
          <reference field="4" count="1" selected="0">
            <x v="311"/>
          </reference>
          <reference field="5" count="1" selected="0">
            <x v="268"/>
          </reference>
          <reference field="13" count="1">
            <x v="38"/>
          </reference>
        </references>
      </pivotArea>
    </format>
    <format dxfId="6839">
      <pivotArea dataOnly="0" labelOnly="1" outline="0" fieldPosition="0">
        <references count="5">
          <reference field="0" count="1" selected="0">
            <x v="251"/>
          </reference>
          <reference field="3" count="1" selected="0">
            <x v="320"/>
          </reference>
          <reference field="4" count="1" selected="0">
            <x v="311"/>
          </reference>
          <reference field="5" count="1" selected="0">
            <x v="317"/>
          </reference>
          <reference field="13" count="1">
            <x v="38"/>
          </reference>
        </references>
      </pivotArea>
    </format>
    <format dxfId="6838">
      <pivotArea dataOnly="0" labelOnly="1" outline="0" fieldPosition="0">
        <references count="5">
          <reference field="0" count="1" selected="0">
            <x v="252"/>
          </reference>
          <reference field="3" count="1" selected="0">
            <x v="322"/>
          </reference>
          <reference field="4" count="1" selected="0">
            <x v="312"/>
          </reference>
          <reference field="5" count="1" selected="0">
            <x v="264"/>
          </reference>
          <reference field="13" count="1">
            <x v="0"/>
          </reference>
        </references>
      </pivotArea>
    </format>
    <format dxfId="6837">
      <pivotArea dataOnly="0" labelOnly="1" outline="0" fieldPosition="0">
        <references count="5">
          <reference field="0" count="1" selected="0">
            <x v="253"/>
          </reference>
          <reference field="3" count="1" selected="0">
            <x v="322"/>
          </reference>
          <reference field="4" count="1" selected="0">
            <x v="312"/>
          </reference>
          <reference field="5" count="1" selected="0">
            <x v="265"/>
          </reference>
          <reference field="13" count="1">
            <x v="0"/>
          </reference>
        </references>
      </pivotArea>
    </format>
    <format dxfId="6836">
      <pivotArea dataOnly="0" labelOnly="1" outline="0" fieldPosition="0">
        <references count="5">
          <reference field="0" count="1" selected="0">
            <x v="254"/>
          </reference>
          <reference field="3" count="1" selected="0">
            <x v="322"/>
          </reference>
          <reference field="4" count="1" selected="0">
            <x v="312"/>
          </reference>
          <reference field="5" count="1" selected="0">
            <x v="266"/>
          </reference>
          <reference field="13" count="1">
            <x v="0"/>
          </reference>
        </references>
      </pivotArea>
    </format>
    <format dxfId="6835">
      <pivotArea dataOnly="0" labelOnly="1" outline="0" fieldPosition="0">
        <references count="5">
          <reference field="0" count="1" selected="0">
            <x v="255"/>
          </reference>
          <reference field="3" count="1" selected="0">
            <x v="321"/>
          </reference>
          <reference field="4" count="1" selected="0">
            <x v="312"/>
          </reference>
          <reference field="5" count="1" selected="0">
            <x v="226"/>
          </reference>
          <reference field="13" count="1">
            <x v="0"/>
          </reference>
        </references>
      </pivotArea>
    </format>
    <format dxfId="6834">
      <pivotArea dataOnly="0" labelOnly="1" outline="0" fieldPosition="0">
        <references count="5">
          <reference field="0" count="1" selected="0">
            <x v="256"/>
          </reference>
          <reference field="3" count="1" selected="0">
            <x v="323"/>
          </reference>
          <reference field="4" count="1" selected="0">
            <x v="313"/>
          </reference>
          <reference field="5" count="1" selected="0">
            <x v="336"/>
          </reference>
          <reference field="13" count="1">
            <x v="9"/>
          </reference>
        </references>
      </pivotArea>
    </format>
    <format dxfId="6833">
      <pivotArea dataOnly="0" labelOnly="1" outline="0" fieldPosition="0">
        <references count="5">
          <reference field="0" count="1" selected="0">
            <x v="258"/>
          </reference>
          <reference field="3" count="1" selected="0">
            <x v="324"/>
          </reference>
          <reference field="4" count="1" selected="0">
            <x v="314"/>
          </reference>
          <reference field="5" count="1" selected="0">
            <x v="327"/>
          </reference>
          <reference field="13" count="1">
            <x v="0"/>
          </reference>
        </references>
      </pivotArea>
    </format>
    <format dxfId="6832">
      <pivotArea dataOnly="0" labelOnly="1" outline="0" fieldPosition="0">
        <references count="5">
          <reference field="0" count="1" selected="0">
            <x v="259"/>
          </reference>
          <reference field="3" count="1" selected="0">
            <x v="324"/>
          </reference>
          <reference field="4" count="1" selected="0">
            <x v="314"/>
          </reference>
          <reference field="5" count="1" selected="0">
            <x v="329"/>
          </reference>
          <reference field="13" count="1">
            <x v="0"/>
          </reference>
        </references>
      </pivotArea>
    </format>
    <format dxfId="6831">
      <pivotArea dataOnly="0" labelOnly="1" outline="0" fieldPosition="0">
        <references count="5">
          <reference field="0" count="1" selected="0">
            <x v="260"/>
          </reference>
          <reference field="3" count="1" selected="0">
            <x v="324"/>
          </reference>
          <reference field="4" count="1" selected="0">
            <x v="314"/>
          </reference>
          <reference field="5" count="1" selected="0">
            <x v="328"/>
          </reference>
          <reference field="13" count="1">
            <x v="0"/>
          </reference>
        </references>
      </pivotArea>
    </format>
    <format dxfId="6830">
      <pivotArea dataOnly="0" labelOnly="1" outline="0" fieldPosition="0">
        <references count="5">
          <reference field="0" count="1" selected="0">
            <x v="261"/>
          </reference>
          <reference field="3" count="1" selected="0">
            <x v="325"/>
          </reference>
          <reference field="4" count="1" selected="0">
            <x v="315"/>
          </reference>
          <reference field="5" count="1" selected="0">
            <x v="227"/>
          </reference>
          <reference field="13" count="1">
            <x v="0"/>
          </reference>
        </references>
      </pivotArea>
    </format>
    <format dxfId="6829">
      <pivotArea dataOnly="0" labelOnly="1" outline="0" fieldPosition="0">
        <references count="5">
          <reference field="0" count="1" selected="0">
            <x v="241"/>
          </reference>
          <reference field="3" count="1" selected="0">
            <x v="326"/>
          </reference>
          <reference field="4" count="1" selected="0">
            <x v="316"/>
          </reference>
          <reference field="5" count="1" selected="0">
            <x v="238"/>
          </reference>
          <reference field="13" count="1">
            <x v="0"/>
          </reference>
        </references>
      </pivotArea>
    </format>
    <format dxfId="6828">
      <pivotArea dataOnly="0" labelOnly="1" outline="0" fieldPosition="0">
        <references count="5">
          <reference field="0" count="1" selected="0">
            <x v="350"/>
          </reference>
          <reference field="3" count="1" selected="0">
            <x v="328"/>
          </reference>
          <reference field="4" count="1" selected="0">
            <x v="318"/>
          </reference>
          <reference field="5" count="1" selected="0">
            <x v="137"/>
          </reference>
          <reference field="13" count="1">
            <x v="0"/>
          </reference>
        </references>
      </pivotArea>
    </format>
    <format dxfId="6827">
      <pivotArea dataOnly="0" labelOnly="1" outline="0" fieldPosition="0">
        <references count="5">
          <reference field="0" count="1" selected="0">
            <x v="257"/>
          </reference>
          <reference field="3" count="1" selected="0">
            <x v="329"/>
          </reference>
          <reference field="4" count="1" selected="0">
            <x v="319"/>
          </reference>
          <reference field="5" count="1" selected="0">
            <x v="170"/>
          </reference>
          <reference field="13" count="1">
            <x v="0"/>
          </reference>
        </references>
      </pivotArea>
    </format>
    <format dxfId="6826">
      <pivotArea dataOnly="0" labelOnly="1" outline="0" fieldPosition="0">
        <references count="5">
          <reference field="0" count="1" selected="0">
            <x v="236"/>
          </reference>
          <reference field="3" count="1" selected="0">
            <x v="330"/>
          </reference>
          <reference field="4" count="1" selected="0">
            <x v="320"/>
          </reference>
          <reference field="5" count="1" selected="0">
            <x v="285"/>
          </reference>
          <reference field="13" count="1">
            <x v="43"/>
          </reference>
        </references>
      </pivotArea>
    </format>
    <format dxfId="6825">
      <pivotArea dataOnly="0" labelOnly="1" outline="0" fieldPosition="0">
        <references count="5">
          <reference field="0" count="1" selected="0">
            <x v="237"/>
          </reference>
          <reference field="3" count="1" selected="0">
            <x v="331"/>
          </reference>
          <reference field="4" count="1" selected="0">
            <x v="321"/>
          </reference>
          <reference field="5" count="1" selected="0">
            <x v="284"/>
          </reference>
          <reference field="13" count="1">
            <x v="43"/>
          </reference>
        </references>
      </pivotArea>
    </format>
    <format dxfId="6824">
      <pivotArea dataOnly="0" labelOnly="1" outline="0" fieldPosition="0">
        <references count="5">
          <reference field="0" count="1" selected="0">
            <x v="238"/>
          </reference>
          <reference field="3" count="1" selected="0">
            <x v="332"/>
          </reference>
          <reference field="4" count="1" selected="0">
            <x v="322"/>
          </reference>
          <reference field="5" count="1" selected="0">
            <x v="283"/>
          </reference>
          <reference field="13" count="1">
            <x v="43"/>
          </reference>
        </references>
      </pivotArea>
    </format>
    <format dxfId="6823">
      <pivotArea dataOnly="0" labelOnly="1" outline="0" fieldPosition="0">
        <references count="5">
          <reference field="0" count="1" selected="0">
            <x v="239"/>
          </reference>
          <reference field="3" count="1" selected="0">
            <x v="333"/>
          </reference>
          <reference field="4" count="1" selected="0">
            <x v="323"/>
          </reference>
          <reference field="5" count="1" selected="0">
            <x v="274"/>
          </reference>
          <reference field="13" count="1">
            <x v="43"/>
          </reference>
        </references>
      </pivotArea>
    </format>
    <format dxfId="6822">
      <pivotArea dataOnly="0" labelOnly="1" outline="0" fieldPosition="0">
        <references count="5">
          <reference field="0" count="1" selected="0">
            <x v="195"/>
          </reference>
          <reference field="3" count="1" selected="0">
            <x v="334"/>
          </reference>
          <reference field="4" count="1" selected="0">
            <x v="324"/>
          </reference>
          <reference field="5" count="1" selected="0">
            <x v="281"/>
          </reference>
          <reference field="13" count="1">
            <x v="29"/>
          </reference>
        </references>
      </pivotArea>
    </format>
    <format dxfId="6821">
      <pivotArea dataOnly="0" labelOnly="1" outline="0" fieldPosition="0">
        <references count="5">
          <reference field="0" count="1" selected="0">
            <x v="196"/>
          </reference>
          <reference field="3" count="1" selected="0">
            <x v="335"/>
          </reference>
          <reference field="4" count="1" selected="0">
            <x v="325"/>
          </reference>
          <reference field="5" count="1" selected="0">
            <x v="280"/>
          </reference>
          <reference field="13" count="1">
            <x v="29"/>
          </reference>
        </references>
      </pivotArea>
    </format>
    <format dxfId="6820">
      <pivotArea dataOnly="0" labelOnly="1" outline="0" fieldPosition="0">
        <references count="5">
          <reference field="0" count="1" selected="0">
            <x v="197"/>
          </reference>
          <reference field="3" count="1" selected="0">
            <x v="336"/>
          </reference>
          <reference field="4" count="1" selected="0">
            <x v="326"/>
          </reference>
          <reference field="5" count="1" selected="0">
            <x v="279"/>
          </reference>
          <reference field="13" count="1">
            <x v="29"/>
          </reference>
        </references>
      </pivotArea>
    </format>
    <format dxfId="6819">
      <pivotArea dataOnly="0" labelOnly="1" outline="0" fieldPosition="0">
        <references count="5">
          <reference field="0" count="1" selected="0">
            <x v="413"/>
          </reference>
          <reference field="3" count="1" selected="0">
            <x v="337"/>
          </reference>
          <reference field="4" count="1" selected="0">
            <x v="327"/>
          </reference>
          <reference field="5" count="1" selected="0">
            <x v="6"/>
          </reference>
          <reference field="13" count="1">
            <x v="0"/>
          </reference>
        </references>
      </pivotArea>
    </format>
    <format dxfId="6818">
      <pivotArea dataOnly="0" labelOnly="1" outline="0" fieldPosition="0">
        <references count="5">
          <reference field="0" count="1" selected="0">
            <x v="414"/>
          </reference>
          <reference field="3" count="1" selected="0">
            <x v="337"/>
          </reference>
          <reference field="4" count="1" selected="0">
            <x v="327"/>
          </reference>
          <reference field="5" count="1" selected="0">
            <x v="7"/>
          </reference>
          <reference field="13" count="1">
            <x v="0"/>
          </reference>
        </references>
      </pivotArea>
    </format>
    <format dxfId="6817">
      <pivotArea dataOnly="0" labelOnly="1" outline="0" fieldPosition="0">
        <references count="5">
          <reference field="0" count="1" selected="0">
            <x v="391"/>
          </reference>
          <reference field="3" count="1" selected="0">
            <x v="338"/>
          </reference>
          <reference field="4" count="1" selected="0">
            <x v="328"/>
          </reference>
          <reference field="5" count="1" selected="0">
            <x v="101"/>
          </reference>
          <reference field="13" count="1">
            <x v="0"/>
          </reference>
        </references>
      </pivotArea>
    </format>
    <format dxfId="6816">
      <pivotArea dataOnly="0" labelOnly="1" outline="0" fieldPosition="0">
        <references count="5">
          <reference field="0" count="1" selected="0">
            <x v="392"/>
          </reference>
          <reference field="3" count="1" selected="0">
            <x v="338"/>
          </reference>
          <reference field="4" count="1" selected="0">
            <x v="328"/>
          </reference>
          <reference field="5" count="1" selected="0">
            <x v="102"/>
          </reference>
          <reference field="13" count="1">
            <x v="0"/>
          </reference>
        </references>
      </pivotArea>
    </format>
    <format dxfId="6815">
      <pivotArea dataOnly="0" labelOnly="1" outline="0" fieldPosition="0">
        <references count="5">
          <reference field="0" count="1" selected="0">
            <x v="393"/>
          </reference>
          <reference field="3" count="1" selected="0">
            <x v="338"/>
          </reference>
          <reference field="4" count="1" selected="0">
            <x v="328"/>
          </reference>
          <reference field="5" count="1" selected="0">
            <x v="103"/>
          </reference>
          <reference field="13" count="1">
            <x v="0"/>
          </reference>
        </references>
      </pivotArea>
    </format>
    <format dxfId="6814">
      <pivotArea dataOnly="0" labelOnly="1" outline="0" fieldPosition="0">
        <references count="5">
          <reference field="0" count="1" selected="0">
            <x v="394"/>
          </reference>
          <reference field="3" count="1" selected="0">
            <x v="338"/>
          </reference>
          <reference field="4" count="1" selected="0">
            <x v="328"/>
          </reference>
          <reference field="5" count="1" selected="0">
            <x v="106"/>
          </reference>
          <reference field="13" count="1">
            <x v="0"/>
          </reference>
        </references>
      </pivotArea>
    </format>
    <format dxfId="6813">
      <pivotArea dataOnly="0" labelOnly="1" outline="0" fieldPosition="0">
        <references count="5">
          <reference field="0" count="1" selected="0">
            <x v="395"/>
          </reference>
          <reference field="3" count="1" selected="0">
            <x v="338"/>
          </reference>
          <reference field="4" count="1" selected="0">
            <x v="328"/>
          </reference>
          <reference field="5" count="1" selected="0">
            <x v="107"/>
          </reference>
          <reference field="13" count="1">
            <x v="0"/>
          </reference>
        </references>
      </pivotArea>
    </format>
    <format dxfId="6812">
      <pivotArea dataOnly="0" labelOnly="1" outline="0" fieldPosition="0">
        <references count="5">
          <reference field="0" count="1" selected="0">
            <x v="396"/>
          </reference>
          <reference field="3" count="1" selected="0">
            <x v="338"/>
          </reference>
          <reference field="4" count="1" selected="0">
            <x v="328"/>
          </reference>
          <reference field="5" count="1" selected="0">
            <x v="108"/>
          </reference>
          <reference field="13" count="1">
            <x v="0"/>
          </reference>
        </references>
      </pivotArea>
    </format>
    <format dxfId="6811">
      <pivotArea dataOnly="0" labelOnly="1" outline="0" fieldPosition="0">
        <references count="5">
          <reference field="0" count="1" selected="0">
            <x v="415"/>
          </reference>
          <reference field="3" count="1" selected="0">
            <x v="339"/>
          </reference>
          <reference field="4" count="1" selected="0">
            <x v="329"/>
          </reference>
          <reference field="5" count="1" selected="0">
            <x v="5"/>
          </reference>
          <reference field="13" count="1">
            <x v="0"/>
          </reference>
        </references>
      </pivotArea>
    </format>
    <format dxfId="6810">
      <pivotArea dataOnly="0" labelOnly="1" outline="0" fieldPosition="0">
        <references count="5">
          <reference field="0" count="1" selected="0">
            <x v="397"/>
          </reference>
          <reference field="3" count="1" selected="0">
            <x v="340"/>
          </reference>
          <reference field="4" count="1" selected="0">
            <x v="330"/>
          </reference>
          <reference field="5" count="1" selected="0">
            <x v="97"/>
          </reference>
          <reference field="13" count="1">
            <x v="0"/>
          </reference>
        </references>
      </pivotArea>
    </format>
    <format dxfId="6809">
      <pivotArea dataOnly="0" labelOnly="1" outline="0" fieldPosition="0">
        <references count="5">
          <reference field="0" count="1" selected="0">
            <x v="398"/>
          </reference>
          <reference field="3" count="1" selected="0">
            <x v="340"/>
          </reference>
          <reference field="4" count="1" selected="0">
            <x v="330"/>
          </reference>
          <reference field="5" count="1" selected="0">
            <x v="98"/>
          </reference>
          <reference field="13" count="1">
            <x v="0"/>
          </reference>
        </references>
      </pivotArea>
    </format>
    <format dxfId="6808">
      <pivotArea dataOnly="0" labelOnly="1" outline="0" fieldPosition="0">
        <references count="5">
          <reference field="0" count="1" selected="0">
            <x v="399"/>
          </reference>
          <reference field="3" count="1" selected="0">
            <x v="340"/>
          </reference>
          <reference field="4" count="1" selected="0">
            <x v="330"/>
          </reference>
          <reference field="5" count="1" selected="0">
            <x v="99"/>
          </reference>
          <reference field="13" count="1">
            <x v="0"/>
          </reference>
        </references>
      </pivotArea>
    </format>
    <format dxfId="6807">
      <pivotArea dataOnly="0" labelOnly="1" outline="0" fieldPosition="0">
        <references count="5">
          <reference field="0" count="1" selected="0">
            <x v="400"/>
          </reference>
          <reference field="3" count="1" selected="0">
            <x v="340"/>
          </reference>
          <reference field="4" count="1" selected="0">
            <x v="330"/>
          </reference>
          <reference field="5" count="1" selected="0">
            <x v="100"/>
          </reference>
          <reference field="13" count="1">
            <x v="0"/>
          </reference>
        </references>
      </pivotArea>
    </format>
    <format dxfId="6806">
      <pivotArea dataOnly="0" labelOnly="1" outline="0" fieldPosition="0">
        <references count="5">
          <reference field="0" count="1" selected="0">
            <x v="401"/>
          </reference>
          <reference field="3" count="1" selected="0">
            <x v="340"/>
          </reference>
          <reference field="4" count="1" selected="0">
            <x v="330"/>
          </reference>
          <reference field="5" count="1" selected="0">
            <x v="104"/>
          </reference>
          <reference field="13" count="1">
            <x v="0"/>
          </reference>
        </references>
      </pivotArea>
    </format>
    <format dxfId="6805">
      <pivotArea dataOnly="0" labelOnly="1" outline="0" fieldPosition="0">
        <references count="5">
          <reference field="0" count="1" selected="0">
            <x v="402"/>
          </reference>
          <reference field="3" count="1" selected="0">
            <x v="340"/>
          </reference>
          <reference field="4" count="1" selected="0">
            <x v="330"/>
          </reference>
          <reference field="5" count="1" selected="0">
            <x v="105"/>
          </reference>
          <reference field="13" count="1">
            <x v="0"/>
          </reference>
        </references>
      </pivotArea>
    </format>
    <format dxfId="6804">
      <pivotArea dataOnly="0" labelOnly="1" outline="0" fieldPosition="0">
        <references count="5">
          <reference field="0" count="1" selected="0">
            <x v="190"/>
          </reference>
          <reference field="3" count="1" selected="0">
            <x v="341"/>
          </reference>
          <reference field="4" count="1" selected="0">
            <x v="331"/>
          </reference>
          <reference field="5" count="1" selected="0">
            <x v="3"/>
          </reference>
          <reference field="13" count="1">
            <x v="40"/>
          </reference>
        </references>
      </pivotArea>
    </format>
    <format dxfId="6803">
      <pivotArea dataOnly="0" labelOnly="1" outline="0" fieldPosition="0">
        <references count="5">
          <reference field="0" count="1" selected="0">
            <x v="191"/>
          </reference>
          <reference field="3" count="1" selected="0">
            <x v="342"/>
          </reference>
          <reference field="4" count="1" selected="0">
            <x v="332"/>
          </reference>
          <reference field="5" count="1" selected="0">
            <x v="2"/>
          </reference>
          <reference field="13" count="1">
            <x v="40"/>
          </reference>
        </references>
      </pivotArea>
    </format>
    <format dxfId="6802">
      <pivotArea dataOnly="0" labelOnly="1" outline="0" fieldPosition="0">
        <references count="5">
          <reference field="0" count="1" selected="0">
            <x v="192"/>
          </reference>
          <reference field="3" count="1" selected="0">
            <x v="343"/>
          </reference>
          <reference field="4" count="1" selected="0">
            <x v="333"/>
          </reference>
          <reference field="5" count="1" selected="0">
            <x v="0"/>
          </reference>
          <reference field="13" count="1">
            <x v="40"/>
          </reference>
        </references>
      </pivotArea>
    </format>
    <format dxfId="6801">
      <pivotArea dataOnly="0" labelOnly="1" outline="0" fieldPosition="0">
        <references count="5">
          <reference field="0" count="1" selected="0">
            <x v="193"/>
          </reference>
          <reference field="3" count="1" selected="0">
            <x v="344"/>
          </reference>
          <reference field="4" count="1" selected="0">
            <x v="334"/>
          </reference>
          <reference field="5" count="1" selected="0">
            <x v="1"/>
          </reference>
          <reference field="13" count="1">
            <x v="40"/>
          </reference>
        </references>
      </pivotArea>
    </format>
    <format dxfId="6800">
      <pivotArea dataOnly="0" labelOnly="1" outline="0" fieldPosition="0">
        <references count="5">
          <reference field="0" count="1" selected="0">
            <x v="194"/>
          </reference>
          <reference field="3" count="1" selected="0">
            <x v="345"/>
          </reference>
          <reference field="4" count="1" selected="0">
            <x v="335"/>
          </reference>
          <reference field="5" count="1" selected="0">
            <x v="4"/>
          </reference>
          <reference field="13" count="1">
            <x v="40"/>
          </reference>
        </references>
      </pivotArea>
    </format>
    <format dxfId="6799">
      <pivotArea dataOnly="0" labelOnly="1" outline="0" fieldPosition="0">
        <references count="5">
          <reference field="0" count="1" selected="0">
            <x v="59"/>
          </reference>
          <reference field="3" count="1" selected="0">
            <x v="346"/>
          </reference>
          <reference field="4" count="1" selected="0">
            <x v="336"/>
          </reference>
          <reference field="5" count="1" selected="0">
            <x v="319"/>
          </reference>
          <reference field="13" count="1">
            <x v="16"/>
          </reference>
        </references>
      </pivotArea>
    </format>
    <format dxfId="6798">
      <pivotArea dataOnly="0" labelOnly="1" outline="0" fieldPosition="0">
        <references count="5">
          <reference field="0" count="1" selected="0">
            <x v="60"/>
          </reference>
          <reference field="3" count="1" selected="0">
            <x v="346"/>
          </reference>
          <reference field="4" count="1" selected="0">
            <x v="336"/>
          </reference>
          <reference field="5" count="1" selected="0">
            <x v="318"/>
          </reference>
          <reference field="13" count="1">
            <x v="16"/>
          </reference>
        </references>
      </pivotArea>
    </format>
    <format dxfId="6797">
      <pivotArea dataOnly="0" labelOnly="1" outline="0" fieldPosition="0">
        <references count="5">
          <reference field="0" count="1" selected="0">
            <x v="74"/>
          </reference>
          <reference field="3" count="1" selected="0">
            <x v="347"/>
          </reference>
          <reference field="4" count="1" selected="0">
            <x v="336"/>
          </reference>
          <reference field="5" count="1" selected="0">
            <x v="320"/>
          </reference>
          <reference field="13" count="1">
            <x v="0"/>
          </reference>
        </references>
      </pivotArea>
    </format>
    <format dxfId="6796">
      <pivotArea dataOnly="0" labelOnly="1" outline="0" fieldPosition="0">
        <references count="5">
          <reference field="0" count="1" selected="0">
            <x v="230"/>
          </reference>
          <reference field="3" count="1" selected="0">
            <x v="348"/>
          </reference>
          <reference field="4" count="1" selected="0">
            <x v="337"/>
          </reference>
          <reference field="5" count="1" selected="0">
            <x v="131"/>
          </reference>
          <reference field="13" count="1">
            <x v="43"/>
          </reference>
        </references>
      </pivotArea>
    </format>
    <format dxfId="6795">
      <pivotArea dataOnly="0" labelOnly="1" outline="0" fieldPosition="0">
        <references count="5">
          <reference field="0" count="1" selected="0">
            <x v="231"/>
          </reference>
          <reference field="3" count="1" selected="0">
            <x v="349"/>
          </reference>
          <reference field="4" count="1" selected="0">
            <x v="338"/>
          </reference>
          <reference field="5" count="1" selected="0">
            <x v="132"/>
          </reference>
          <reference field="13" count="1">
            <x v="43"/>
          </reference>
        </references>
      </pivotArea>
    </format>
    <format dxfId="6794">
      <pivotArea dataOnly="0" labelOnly="1" outline="0" fieldPosition="0">
        <references count="5">
          <reference field="0" count="1" selected="0">
            <x v="240"/>
          </reference>
          <reference field="3" count="1" selected="0">
            <x v="350"/>
          </reference>
          <reference field="4" count="1" selected="0">
            <x v="339"/>
          </reference>
          <reference field="5" count="1" selected="0">
            <x v="130"/>
          </reference>
          <reference field="13" count="1">
            <x v="43"/>
          </reference>
        </references>
      </pivotArea>
    </format>
    <format dxfId="6793">
      <pivotArea dataOnly="0" labelOnly="1" outline="0" fieldPosition="0">
        <references count="5">
          <reference field="0" count="1" selected="0">
            <x v="207"/>
          </reference>
          <reference field="3" count="1" selected="0">
            <x v="351"/>
          </reference>
          <reference field="4" count="1" selected="0">
            <x v="340"/>
          </reference>
          <reference field="5" count="1" selected="0">
            <x v="260"/>
          </reference>
          <reference field="13" count="1">
            <x v="15"/>
          </reference>
        </references>
      </pivotArea>
    </format>
    <format dxfId="6792">
      <pivotArea dataOnly="0" labelOnly="1" outline="0" fieldPosition="0">
        <references count="5">
          <reference field="0" count="1" selected="0">
            <x v="119"/>
          </reference>
          <reference field="3" count="1" selected="0">
            <x v="352"/>
          </reference>
          <reference field="4" count="1" selected="0">
            <x v="341"/>
          </reference>
          <reference field="5" count="1" selected="0">
            <x v="259"/>
          </reference>
          <reference field="13" count="1">
            <x v="6"/>
          </reference>
        </references>
      </pivotArea>
    </format>
    <format dxfId="6791">
      <pivotArea dataOnly="0" labelOnly="1" outline="0" fieldPosition="0">
        <references count="5">
          <reference field="0" count="1" selected="0">
            <x v="233"/>
          </reference>
          <reference field="3" count="1" selected="0">
            <x v="353"/>
          </reference>
          <reference field="4" count="1" selected="0">
            <x v="342"/>
          </reference>
          <reference field="5" count="1" selected="0">
            <x v="269"/>
          </reference>
          <reference field="13" count="1">
            <x v="44"/>
          </reference>
        </references>
      </pivotArea>
    </format>
    <format dxfId="6790">
      <pivotArea dataOnly="0" labelOnly="1" outline="0" fieldPosition="0">
        <references count="5">
          <reference field="0" count="1" selected="0">
            <x v="2"/>
          </reference>
          <reference field="3" count="1" selected="0">
            <x v="354"/>
          </reference>
          <reference field="4" count="1" selected="0">
            <x v="343"/>
          </reference>
          <reference field="5" count="1" selected="0">
            <x v="302"/>
          </reference>
          <reference field="13" count="1">
            <x v="43"/>
          </reference>
        </references>
      </pivotArea>
    </format>
    <format dxfId="6789">
      <pivotArea dataOnly="0" labelOnly="1" outline="0" fieldPosition="0">
        <references count="5">
          <reference field="0" count="1" selected="0">
            <x v="3"/>
          </reference>
          <reference field="3" count="1" selected="0">
            <x v="355"/>
          </reference>
          <reference field="4" count="1" selected="0">
            <x v="344"/>
          </reference>
          <reference field="5" count="1" selected="0">
            <x v="315"/>
          </reference>
          <reference field="13" count="1">
            <x v="43"/>
          </reference>
        </references>
      </pivotArea>
    </format>
    <format dxfId="6788">
      <pivotArea dataOnly="0" labelOnly="1" outline="0" fieldPosition="0">
        <references count="5">
          <reference field="0" count="1" selected="0">
            <x v="4"/>
          </reference>
          <reference field="3" count="1" selected="0">
            <x v="356"/>
          </reference>
          <reference field="4" count="1" selected="0">
            <x v="345"/>
          </reference>
          <reference field="5" count="1" selected="0">
            <x v="300"/>
          </reference>
          <reference field="13" count="1">
            <x v="43"/>
          </reference>
        </references>
      </pivotArea>
    </format>
    <format dxfId="6787">
      <pivotArea dataOnly="0" labelOnly="1" outline="0" fieldPosition="0">
        <references count="5">
          <reference field="0" count="1" selected="0">
            <x v="5"/>
          </reference>
          <reference field="3" count="1" selected="0">
            <x v="357"/>
          </reference>
          <reference field="4" count="1" selected="0">
            <x v="346"/>
          </reference>
          <reference field="5" count="1" selected="0">
            <x v="303"/>
          </reference>
          <reference field="13" count="1">
            <x v="43"/>
          </reference>
        </references>
      </pivotArea>
    </format>
    <format dxfId="6786">
      <pivotArea dataOnly="0" labelOnly="1" outline="0" fieldPosition="0">
        <references count="5">
          <reference field="0" count="1" selected="0">
            <x v="6"/>
          </reference>
          <reference field="3" count="1" selected="0">
            <x v="358"/>
          </reference>
          <reference field="4" count="1" selected="0">
            <x v="347"/>
          </reference>
          <reference field="5" count="1" selected="0">
            <x v="304"/>
          </reference>
          <reference field="13" count="1">
            <x v="43"/>
          </reference>
        </references>
      </pivotArea>
    </format>
    <format dxfId="6785">
      <pivotArea dataOnly="0" labelOnly="1" outline="0" fieldPosition="0">
        <references count="5">
          <reference field="0" count="1" selected="0">
            <x v="7"/>
          </reference>
          <reference field="3" count="1" selected="0">
            <x v="359"/>
          </reference>
          <reference field="4" count="1" selected="0">
            <x v="348"/>
          </reference>
          <reference field="5" count="1" selected="0">
            <x v="296"/>
          </reference>
          <reference field="13" count="1">
            <x v="43"/>
          </reference>
        </references>
      </pivotArea>
    </format>
    <format dxfId="6784">
      <pivotArea dataOnly="0" labelOnly="1" outline="0" fieldPosition="0">
        <references count="5">
          <reference field="0" count="1" selected="0">
            <x v="8"/>
          </reference>
          <reference field="3" count="1" selected="0">
            <x v="360"/>
          </reference>
          <reference field="4" count="1" selected="0">
            <x v="349"/>
          </reference>
          <reference field="5" count="1" selected="0">
            <x v="301"/>
          </reference>
          <reference field="13" count="1">
            <x v="43"/>
          </reference>
        </references>
      </pivotArea>
    </format>
    <format dxfId="6783">
      <pivotArea dataOnly="0" labelOnly="1" outline="0" fieldPosition="0">
        <references count="5">
          <reference field="0" count="1" selected="0">
            <x v="9"/>
          </reference>
          <reference field="3" count="1" selected="0">
            <x v="361"/>
          </reference>
          <reference field="4" count="1" selected="0">
            <x v="350"/>
          </reference>
          <reference field="5" count="1" selected="0">
            <x v="301"/>
          </reference>
          <reference field="13" count="1">
            <x v="43"/>
          </reference>
        </references>
      </pivotArea>
    </format>
    <format dxfId="6782">
      <pivotArea dataOnly="0" labelOnly="1" outline="0" fieldPosition="0">
        <references count="5">
          <reference field="0" count="1" selected="0">
            <x v="10"/>
          </reference>
          <reference field="3" count="1" selected="0">
            <x v="362"/>
          </reference>
          <reference field="4" count="1" selected="0">
            <x v="351"/>
          </reference>
          <reference field="5" count="1" selected="0">
            <x v="298"/>
          </reference>
          <reference field="13" count="1">
            <x v="43"/>
          </reference>
        </references>
      </pivotArea>
    </format>
    <format dxfId="6781">
      <pivotArea dataOnly="0" labelOnly="1" outline="0" fieldPosition="0">
        <references count="5">
          <reference field="0" count="1" selected="0">
            <x v="11"/>
          </reference>
          <reference field="3" count="1" selected="0">
            <x v="363"/>
          </reference>
          <reference field="4" count="1" selected="0">
            <x v="352"/>
          </reference>
          <reference field="5" count="1" selected="0">
            <x v="294"/>
          </reference>
          <reference field="13" count="1">
            <x v="43"/>
          </reference>
        </references>
      </pivotArea>
    </format>
    <format dxfId="6780">
      <pivotArea dataOnly="0" labelOnly="1" outline="0" fieldPosition="0">
        <references count="5">
          <reference field="0" count="1" selected="0">
            <x v="12"/>
          </reference>
          <reference field="3" count="1" selected="0">
            <x v="364"/>
          </reference>
          <reference field="4" count="1" selected="0">
            <x v="353"/>
          </reference>
          <reference field="5" count="1" selected="0">
            <x v="305"/>
          </reference>
          <reference field="13" count="1">
            <x v="43"/>
          </reference>
        </references>
      </pivotArea>
    </format>
    <format dxfId="6779">
      <pivotArea dataOnly="0" labelOnly="1" outline="0" fieldPosition="0">
        <references count="5">
          <reference field="0" count="1" selected="0">
            <x v="13"/>
          </reference>
          <reference field="3" count="1" selected="0">
            <x v="365"/>
          </reference>
          <reference field="4" count="1" selected="0">
            <x v="354"/>
          </reference>
          <reference field="5" count="1" selected="0">
            <x v="305"/>
          </reference>
          <reference field="13" count="1">
            <x v="43"/>
          </reference>
        </references>
      </pivotArea>
    </format>
    <format dxfId="6778">
      <pivotArea dataOnly="0" labelOnly="1" outline="0" fieldPosition="0">
        <references count="5">
          <reference field="0" count="1" selected="0">
            <x v="14"/>
          </reference>
          <reference field="3" count="1" selected="0">
            <x v="366"/>
          </reference>
          <reference field="4" count="1" selected="0">
            <x v="355"/>
          </reference>
          <reference field="5" count="1" selected="0">
            <x v="293"/>
          </reference>
          <reference field="13" count="1">
            <x v="43"/>
          </reference>
        </references>
      </pivotArea>
    </format>
    <format dxfId="6777">
      <pivotArea dataOnly="0" labelOnly="1" outline="0" fieldPosition="0">
        <references count="5">
          <reference field="0" count="1" selected="0">
            <x v="15"/>
          </reference>
          <reference field="3" count="1" selected="0">
            <x v="367"/>
          </reference>
          <reference field="4" count="1" selected="0">
            <x v="356"/>
          </reference>
          <reference field="5" count="1" selected="0">
            <x v="293"/>
          </reference>
          <reference field="13" count="1">
            <x v="43"/>
          </reference>
        </references>
      </pivotArea>
    </format>
    <format dxfId="6776">
      <pivotArea dataOnly="0" labelOnly="1" outline="0" fieldPosition="0">
        <references count="5">
          <reference field="0" count="1" selected="0">
            <x v="16"/>
          </reference>
          <reference field="3" count="1" selected="0">
            <x v="368"/>
          </reference>
          <reference field="4" count="1" selected="0">
            <x v="357"/>
          </reference>
          <reference field="5" count="1" selected="0">
            <x v="293"/>
          </reference>
          <reference field="13" count="1">
            <x v="43"/>
          </reference>
        </references>
      </pivotArea>
    </format>
    <format dxfId="6775">
      <pivotArea dataOnly="0" labelOnly="1" outline="0" fieldPosition="0">
        <references count="5">
          <reference field="0" count="1" selected="0">
            <x v="17"/>
          </reference>
          <reference field="3" count="1" selected="0">
            <x v="369"/>
          </reference>
          <reference field="4" count="1" selected="0">
            <x v="358"/>
          </reference>
          <reference field="5" count="1" selected="0">
            <x v="297"/>
          </reference>
          <reference field="13" count="1">
            <x v="43"/>
          </reference>
        </references>
      </pivotArea>
    </format>
    <format dxfId="6774">
      <pivotArea dataOnly="0" labelOnly="1" outline="0" fieldPosition="0">
        <references count="5">
          <reference field="0" count="1" selected="0">
            <x v="18"/>
          </reference>
          <reference field="3" count="1" selected="0">
            <x v="370"/>
          </reference>
          <reference field="4" count="1" selected="0">
            <x v="359"/>
          </reference>
          <reference field="5" count="1" selected="0">
            <x v="299"/>
          </reference>
          <reference field="13" count="1">
            <x v="43"/>
          </reference>
        </references>
      </pivotArea>
    </format>
    <format dxfId="6773">
      <pivotArea dataOnly="0" labelOnly="1" outline="0" fieldPosition="0">
        <references count="5">
          <reference field="0" count="1" selected="0">
            <x v="19"/>
          </reference>
          <reference field="3" count="1" selected="0">
            <x v="371"/>
          </reference>
          <reference field="4" count="1" selected="0">
            <x v="360"/>
          </reference>
          <reference field="5" count="1" selected="0">
            <x v="295"/>
          </reference>
          <reference field="13" count="1">
            <x v="43"/>
          </reference>
        </references>
      </pivotArea>
    </format>
    <format dxfId="6772">
      <pivotArea dataOnly="0" labelOnly="1" outline="0" fieldPosition="0">
        <references count="5">
          <reference field="0" count="1" selected="0">
            <x v="403"/>
          </reference>
          <reference field="3" count="1" selected="0">
            <x v="372"/>
          </reference>
          <reference field="4" count="1" selected="0">
            <x v="361"/>
          </reference>
          <reference field="5" count="1" selected="0">
            <x v="237"/>
          </reference>
          <reference field="13" count="1">
            <x v="0"/>
          </reference>
        </references>
      </pivotArea>
    </format>
    <format dxfId="6771">
      <pivotArea dataOnly="0" labelOnly="1" outline="0" fieldPosition="0">
        <references count="5">
          <reference field="0" count="1" selected="0">
            <x v="404"/>
          </reference>
          <reference field="3" count="1" selected="0">
            <x v="373"/>
          </reference>
          <reference field="4" count="1" selected="0">
            <x v="362"/>
          </reference>
          <reference field="5" count="1" selected="0">
            <x v="221"/>
          </reference>
          <reference field="13" count="1">
            <x v="0"/>
          </reference>
        </references>
      </pivotArea>
    </format>
    <format dxfId="6770">
      <pivotArea dataOnly="0" labelOnly="1" outline="0" fieldPosition="0">
        <references count="5">
          <reference field="0" count="1" selected="0">
            <x v="405"/>
          </reference>
          <reference field="3" count="1" selected="0">
            <x v="374"/>
          </reference>
          <reference field="4" count="1" selected="0">
            <x v="363"/>
          </reference>
          <reference field="5" count="1" selected="0">
            <x v="228"/>
          </reference>
          <reference field="13" count="1">
            <x v="0"/>
          </reference>
        </references>
      </pivotArea>
    </format>
    <format dxfId="6769">
      <pivotArea dataOnly="0" labelOnly="1" outline="0" fieldPosition="0">
        <references count="5">
          <reference field="0" count="1" selected="0">
            <x v="406"/>
          </reference>
          <reference field="3" count="1" selected="0">
            <x v="375"/>
          </reference>
          <reference field="4" count="1" selected="0">
            <x v="364"/>
          </reference>
          <reference field="5" count="1" selected="0">
            <x v="337"/>
          </reference>
          <reference field="13" count="1">
            <x v="0"/>
          </reference>
        </references>
      </pivotArea>
    </format>
    <format dxfId="6768">
      <pivotArea dataOnly="0" labelOnly="1" outline="0" fieldPosition="0">
        <references count="5">
          <reference field="0" count="1" selected="0">
            <x v="407"/>
          </reference>
          <reference field="3" count="1" selected="0">
            <x v="376"/>
          </reference>
          <reference field="4" count="1" selected="0">
            <x v="365"/>
          </reference>
          <reference field="5" count="1" selected="0">
            <x v="8"/>
          </reference>
          <reference field="13" count="1">
            <x v="0"/>
          </reference>
        </references>
      </pivotArea>
    </format>
    <format dxfId="6767">
      <pivotArea dataOnly="0" labelOnly="1" outline="0" fieldPosition="0">
        <references count="5">
          <reference field="0" count="1" selected="0">
            <x v="408"/>
          </reference>
          <reference field="3" count="1" selected="0">
            <x v="376"/>
          </reference>
          <reference field="4" count="1" selected="0">
            <x v="365"/>
          </reference>
          <reference field="5" count="1" selected="0">
            <x v="9"/>
          </reference>
          <reference field="13" count="1">
            <x v="0"/>
          </reference>
        </references>
      </pivotArea>
    </format>
    <format dxfId="6766">
      <pivotArea dataOnly="0" labelOnly="1" outline="0" fieldPosition="0">
        <references count="5">
          <reference field="0" count="1" selected="0">
            <x v="409"/>
          </reference>
          <reference field="3" count="1" selected="0">
            <x v="377"/>
          </reference>
          <reference field="4" count="1" selected="0">
            <x v="366"/>
          </reference>
          <reference field="5" count="1" selected="0">
            <x v="253"/>
          </reference>
          <reference field="13" count="1">
            <x v="0"/>
          </reference>
        </references>
      </pivotArea>
    </format>
    <format dxfId="6765">
      <pivotArea dataOnly="0" labelOnly="1" outline="0" fieldPosition="0">
        <references count="5">
          <reference field="0" count="1" selected="0">
            <x v="410"/>
          </reference>
          <reference field="3" count="1" selected="0">
            <x v="377"/>
          </reference>
          <reference field="4" count="1" selected="0">
            <x v="366"/>
          </reference>
          <reference field="5" count="1" selected="0">
            <x v="254"/>
          </reference>
          <reference field="13" count="1">
            <x v="0"/>
          </reference>
        </references>
      </pivotArea>
    </format>
    <format dxfId="6764">
      <pivotArea dataOnly="0" labelOnly="1" outline="0" fieldPosition="0">
        <references count="5">
          <reference field="0" count="1" selected="0">
            <x v="411"/>
          </reference>
          <reference field="3" count="1" selected="0">
            <x v="377"/>
          </reference>
          <reference field="4" count="1" selected="0">
            <x v="366"/>
          </reference>
          <reference field="5" count="1" selected="0">
            <x v="255"/>
          </reference>
          <reference field="13" count="1">
            <x v="0"/>
          </reference>
        </references>
      </pivotArea>
    </format>
    <format dxfId="6763">
      <pivotArea dataOnly="0" labelOnly="1" outline="0" fieldPosition="0">
        <references count="5">
          <reference field="0" count="1" selected="0">
            <x v="412"/>
          </reference>
          <reference field="3" count="1" selected="0">
            <x v="377"/>
          </reference>
          <reference field="4" count="1" selected="0">
            <x v="366"/>
          </reference>
          <reference field="5" count="1" selected="0">
            <x v="256"/>
          </reference>
          <reference field="13" count="1">
            <x v="0"/>
          </reference>
        </references>
      </pivotArea>
    </format>
    <format dxfId="6762">
      <pivotArea dataOnly="0" labelOnly="1" outline="0" fieldPosition="0">
        <references count="5">
          <reference field="0" count="1" selected="0">
            <x v="189"/>
          </reference>
          <reference field="3" count="1" selected="0">
            <x v="378"/>
          </reference>
          <reference field="4" count="1" selected="0">
            <x v="367"/>
          </reference>
          <reference field="5" count="1" selected="0">
            <x v="225"/>
          </reference>
          <reference field="13" count="1">
            <x v="28"/>
          </reference>
        </references>
      </pivotArea>
    </format>
    <format dxfId="6761">
      <pivotArea dataOnly="0" labelOnly="1" outline="0" fieldPosition="0">
        <references count="5">
          <reference field="0" count="1" selected="0">
            <x v="416"/>
          </reference>
          <reference field="3" count="1" selected="0">
            <x v="379"/>
          </reference>
          <reference field="4" count="1" selected="0">
            <x v="368"/>
          </reference>
          <reference field="5" count="1" selected="0">
            <x v="273"/>
          </reference>
          <reference field="13" count="1">
            <x v="0"/>
          </reference>
        </references>
      </pivotArea>
    </format>
    <format dxfId="6760">
      <pivotArea dataOnly="0" labelOnly="1" outline="0" fieldPosition="0">
        <references count="5">
          <reference field="0" count="1" selected="0">
            <x v="417"/>
          </reference>
          <reference field="3" count="1" selected="0">
            <x v="380"/>
          </reference>
          <reference field="4" count="1" selected="0">
            <x v="369"/>
          </reference>
          <reference field="5" count="1" selected="0">
            <x v="113"/>
          </reference>
          <reference field="13" count="1">
            <x v="0"/>
          </reference>
        </references>
      </pivotArea>
    </format>
    <format dxfId="6759">
      <pivotArea dataOnly="0" labelOnly="1" outline="0" fieldPosition="0">
        <references count="5">
          <reference field="0" count="1" selected="0">
            <x v="418"/>
          </reference>
          <reference field="3" count="1" selected="0">
            <x v="380"/>
          </reference>
          <reference field="4" count="1" selected="0">
            <x v="369"/>
          </reference>
          <reference field="5" count="1" selected="0">
            <x v="114"/>
          </reference>
          <reference field="13" count="1">
            <x v="0"/>
          </reference>
        </references>
      </pivotArea>
    </format>
    <format dxfId="6758">
      <pivotArea dataOnly="0" labelOnly="1" outline="0" fieldPosition="0">
        <references count="5">
          <reference field="0" count="1" selected="0">
            <x v="419"/>
          </reference>
          <reference field="3" count="1" selected="0">
            <x v="380"/>
          </reference>
          <reference field="4" count="1" selected="0">
            <x v="369"/>
          </reference>
          <reference field="5" count="1" selected="0">
            <x v="115"/>
          </reference>
          <reference field="13" count="1">
            <x v="0"/>
          </reference>
        </references>
      </pivotArea>
    </format>
    <format dxfId="6757">
      <pivotArea dataOnly="0" labelOnly="1" outline="0" fieldPosition="0">
        <references count="5">
          <reference field="0" count="1" selected="0">
            <x v="58"/>
          </reference>
          <reference field="3" count="1" selected="0">
            <x v="131"/>
          </reference>
          <reference field="4" count="1" selected="0">
            <x v="370"/>
          </reference>
          <reference field="5" count="1" selected="0">
            <x v="263"/>
          </reference>
          <reference field="13" count="1">
            <x v="0"/>
          </reference>
        </references>
      </pivotArea>
    </format>
    <format dxfId="6756">
      <pivotArea dataOnly="0" labelOnly="1" outline="0" fieldPosition="0">
        <references count="5">
          <reference field="0" count="1" selected="0">
            <x v="228"/>
          </reference>
          <reference field="3" count="1" selected="0">
            <x v="275"/>
          </reference>
          <reference field="4" count="1" selected="0">
            <x v="372"/>
          </reference>
          <reference field="5" count="1" selected="0">
            <x v="168"/>
          </reference>
          <reference field="13" count="1">
            <x v="43"/>
          </reference>
        </references>
      </pivotArea>
    </format>
    <format dxfId="6755">
      <pivotArea dataOnly="0" labelOnly="1" outline="0" fieldPosition="0">
        <references count="5">
          <reference field="0" count="1" selected="0">
            <x v="229"/>
          </reference>
          <reference field="3" count="1" selected="0">
            <x v="275"/>
          </reference>
          <reference field="4" count="1" selected="0">
            <x v="373"/>
          </reference>
          <reference field="5" count="1" selected="0">
            <x v="169"/>
          </reference>
          <reference field="13" count="1">
            <x v="43"/>
          </reference>
        </references>
      </pivotArea>
    </format>
    <format dxfId="6754">
      <pivotArea dataOnly="0" labelOnly="1" outline="0" fieldPosition="0">
        <references count="5">
          <reference field="0" count="1" selected="0">
            <x v="368"/>
          </reference>
          <reference field="3" count="1" selected="0">
            <x v="271"/>
          </reference>
          <reference field="4" count="1" selected="0">
            <x v="374"/>
          </reference>
          <reference field="5" count="1" selected="0">
            <x v="323"/>
          </reference>
          <reference field="13" count="1">
            <x v="0"/>
          </reference>
        </references>
      </pivotArea>
    </format>
    <format dxfId="6753">
      <pivotArea dataOnly="0" labelOnly="1" outline="0" fieldPosition="0">
        <references count="5">
          <reference field="0" count="1" selected="0">
            <x v="369"/>
          </reference>
          <reference field="3" count="1" selected="0">
            <x v="271"/>
          </reference>
          <reference field="4" count="1" selected="0">
            <x v="374"/>
          </reference>
          <reference field="5" count="1" selected="0">
            <x v="324"/>
          </reference>
          <reference field="13" count="1">
            <x v="0"/>
          </reference>
        </references>
      </pivotArea>
    </format>
    <format dxfId="6752">
      <pivotArea dataOnly="0" labelOnly="1" outline="0" fieldPosition="0">
        <references count="5">
          <reference field="0" count="1" selected="0">
            <x v="370"/>
          </reference>
          <reference field="3" count="1" selected="0">
            <x v="270"/>
          </reference>
          <reference field="4" count="1" selected="0">
            <x v="374"/>
          </reference>
          <reference field="5" count="1" selected="0">
            <x v="326"/>
          </reference>
          <reference field="13" count="1">
            <x v="0"/>
          </reference>
        </references>
      </pivotArea>
    </format>
    <format dxfId="6751">
      <pivotArea dataOnly="0" labelOnly="1" outline="0" fieldPosition="0">
        <references count="5">
          <reference field="0" count="1" selected="0">
            <x v="371"/>
          </reference>
          <reference field="3" count="1" selected="0">
            <x v="271"/>
          </reference>
          <reference field="4" count="1" selected="0">
            <x v="374"/>
          </reference>
          <reference field="5" count="1" selected="0">
            <x v="325"/>
          </reference>
          <reference field="13" count="1">
            <x v="0"/>
          </reference>
        </references>
      </pivotArea>
    </format>
    <format dxfId="6750">
      <pivotArea field="4" type="button" dataOnly="0" labelOnly="1" outline="0" axis="axisRow" fieldPosition="0"/>
    </format>
    <format dxfId="6749">
      <pivotArea field="0" type="button" dataOnly="0" labelOnly="1" outline="0" axis="axisRow" fieldPosition="1"/>
    </format>
    <format dxfId="6748">
      <pivotArea field="3" type="button" dataOnly="0" labelOnly="1" outline="0" axis="axisRow" fieldPosition="2"/>
    </format>
    <format dxfId="6747">
      <pivotArea field="5" type="button" dataOnly="0" labelOnly="1" outline="0" axis="axisRow" fieldPosition="3"/>
    </format>
    <format dxfId="6746">
      <pivotArea field="13" type="button" dataOnly="0" labelOnly="1" outline="0" axis="axisRow" fieldPosition="4"/>
    </format>
    <format dxfId="6745">
      <pivotArea field="4" type="button" dataOnly="0" labelOnly="1" outline="0" axis="axisRow" fieldPosition="0"/>
    </format>
    <format dxfId="6744">
      <pivotArea field="0" type="button" dataOnly="0" labelOnly="1" outline="0" axis="axisRow" fieldPosition="1"/>
    </format>
    <format dxfId="6743">
      <pivotArea field="3" type="button" dataOnly="0" labelOnly="1" outline="0" axis="axisRow" fieldPosition="2"/>
    </format>
    <format dxfId="6742">
      <pivotArea field="5" type="button" dataOnly="0" labelOnly="1" outline="0" axis="axisRow" fieldPosition="3"/>
    </format>
    <format dxfId="6741">
      <pivotArea field="13" type="button" dataOnly="0" labelOnly="1" outline="0" axis="axisRow" fieldPosition="4"/>
    </format>
    <format dxfId="6740">
      <pivotArea dataOnly="0" labelOnly="1" outline="0" fieldPosition="0">
        <references count="1">
          <reference field="27" count="0"/>
        </references>
      </pivotArea>
    </format>
    <format dxfId="6739">
      <pivotArea type="all" dataOnly="0" outline="0" fieldPosition="0"/>
    </format>
    <format dxfId="6738">
      <pivotArea field="4" type="button" dataOnly="0" labelOnly="1" outline="0" axis="axisRow" fieldPosition="0"/>
    </format>
    <format dxfId="6737">
      <pivotArea field="0" type="button" dataOnly="0" labelOnly="1" outline="0" axis="axisRow" fieldPosition="1"/>
    </format>
    <format dxfId="6736">
      <pivotArea field="3" type="button" dataOnly="0" labelOnly="1" outline="0" axis="axisRow" fieldPosition="2"/>
    </format>
    <format dxfId="6735">
      <pivotArea field="5" type="button" dataOnly="0" labelOnly="1" outline="0" axis="axisRow" fieldPosition="3"/>
    </format>
    <format dxfId="6734">
      <pivotArea field="13" type="button" dataOnly="0" labelOnly="1" outline="0" axis="axisRow" fieldPosition="4"/>
    </format>
    <format dxfId="6733">
      <pivotArea field="27" type="button" dataOnly="0" labelOnly="1" outline="0" axis="axisRow" fieldPosition="5"/>
    </format>
    <format dxfId="6732">
      <pivotArea dataOnly="0" labelOnly="1" outline="0" fieldPosition="0">
        <references count="1">
          <reference field="4"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6731">
      <pivotArea dataOnly="0" labelOnly="1" outline="0" fieldPosition="0">
        <references count="1">
          <reference field="4"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6730">
      <pivotArea dataOnly="0" labelOnly="1" outline="0" fieldPosition="0">
        <references count="1">
          <reference field="4" count="50">
            <x v="100"/>
            <x v="101"/>
            <x v="102"/>
            <x v="103"/>
            <x v="104"/>
            <x v="105"/>
            <x v="106"/>
            <x v="107"/>
            <x v="108"/>
            <x v="109"/>
            <x v="110"/>
            <x v="111"/>
            <x v="112"/>
            <x v="113"/>
            <x v="114"/>
            <x v="115"/>
            <x v="116"/>
            <x v="117"/>
            <x v="118"/>
            <x v="119"/>
            <x v="120"/>
            <x v="121"/>
            <x v="122"/>
            <x v="123"/>
            <x v="124"/>
            <x v="125"/>
            <x v="127"/>
            <x v="128"/>
            <x v="129"/>
            <x v="130"/>
            <x v="131"/>
            <x v="132"/>
            <x v="133"/>
            <x v="134"/>
            <x v="135"/>
            <x v="136"/>
            <x v="137"/>
            <x v="138"/>
            <x v="139"/>
            <x v="140"/>
            <x v="141"/>
            <x v="142"/>
            <x v="143"/>
            <x v="144"/>
            <x v="145"/>
            <x v="146"/>
            <x v="147"/>
            <x v="148"/>
            <x v="149"/>
            <x v="150"/>
          </reference>
        </references>
      </pivotArea>
    </format>
    <format dxfId="6729">
      <pivotArea dataOnly="0" labelOnly="1" outline="0" fieldPosition="0">
        <references count="1">
          <reference field="4" count="50">
            <x v="151"/>
            <x v="152"/>
            <x v="153"/>
            <x v="154"/>
            <x v="155"/>
            <x v="156"/>
            <x v="157"/>
            <x v="158"/>
            <x v="159"/>
            <x v="160"/>
            <x v="161"/>
            <x v="162"/>
            <x v="163"/>
            <x v="164"/>
            <x v="165"/>
            <x v="166"/>
            <x v="167"/>
            <x v="168"/>
            <x v="169"/>
            <x v="170"/>
            <x v="171"/>
            <x v="172"/>
            <x v="173"/>
            <x v="174"/>
            <x v="175"/>
            <x v="176"/>
            <x v="177"/>
            <x v="178"/>
            <x v="179"/>
            <x v="180"/>
            <x v="181"/>
            <x v="182"/>
            <x v="183"/>
            <x v="184"/>
            <x v="185"/>
            <x v="186"/>
            <x v="187"/>
            <x v="188"/>
            <x v="189"/>
            <x v="190"/>
            <x v="191"/>
            <x v="192"/>
            <x v="193"/>
            <x v="194"/>
            <x v="195"/>
            <x v="196"/>
            <x v="197"/>
            <x v="198"/>
            <x v="199"/>
            <x v="200"/>
          </reference>
        </references>
      </pivotArea>
    </format>
    <format dxfId="6728">
      <pivotArea dataOnly="0" labelOnly="1" outline="0" fieldPosition="0">
        <references count="1">
          <reference field="4" count="50">
            <x v="201"/>
            <x v="202"/>
            <x v="203"/>
            <x v="204"/>
            <x v="205"/>
            <x v="206"/>
            <x v="207"/>
            <x v="208"/>
            <x v="209"/>
            <x v="210"/>
            <x v="211"/>
            <x v="212"/>
            <x v="213"/>
            <x v="214"/>
            <x v="215"/>
            <x v="216"/>
            <x v="217"/>
            <x v="218"/>
            <x v="219"/>
            <x v="220"/>
            <x v="221"/>
            <x v="222"/>
            <x v="223"/>
            <x v="224"/>
            <x v="225"/>
            <x v="226"/>
            <x v="227"/>
            <x v="228"/>
            <x v="229"/>
            <x v="230"/>
            <x v="231"/>
            <x v="232"/>
            <x v="233"/>
            <x v="234"/>
            <x v="235"/>
            <x v="236"/>
            <x v="237"/>
            <x v="238"/>
            <x v="239"/>
            <x v="240"/>
            <x v="241"/>
            <x v="242"/>
            <x v="243"/>
            <x v="244"/>
            <x v="245"/>
            <x v="246"/>
            <x v="247"/>
            <x v="248"/>
            <x v="249"/>
            <x v="250"/>
          </reference>
        </references>
      </pivotArea>
    </format>
    <format dxfId="6727">
      <pivotArea dataOnly="0" labelOnly="1" outline="0" fieldPosition="0">
        <references count="1">
          <reference field="4" count="50">
            <x v="251"/>
            <x v="252"/>
            <x v="253"/>
            <x v="254"/>
            <x v="255"/>
            <x v="256"/>
            <x v="257"/>
            <x v="258"/>
            <x v="259"/>
            <x v="260"/>
            <x v="261"/>
            <x v="263"/>
            <x v="264"/>
            <x v="265"/>
            <x v="267"/>
            <x v="268"/>
            <x v="269"/>
            <x v="270"/>
            <x v="271"/>
            <x v="272"/>
            <x v="273"/>
            <x v="274"/>
            <x v="275"/>
            <x v="276"/>
            <x v="277"/>
            <x v="278"/>
            <x v="279"/>
            <x v="280"/>
            <x v="281"/>
            <x v="282"/>
            <x v="283"/>
            <x v="284"/>
            <x v="285"/>
            <x v="286"/>
            <x v="287"/>
            <x v="288"/>
            <x v="289"/>
            <x v="290"/>
            <x v="291"/>
            <x v="292"/>
            <x v="293"/>
            <x v="294"/>
            <x v="295"/>
            <x v="296"/>
            <x v="297"/>
            <x v="298"/>
            <x v="299"/>
            <x v="300"/>
            <x v="301"/>
            <x v="302"/>
          </reference>
        </references>
      </pivotArea>
    </format>
    <format dxfId="6726">
      <pivotArea dataOnly="0" labelOnly="1" outline="0" fieldPosition="0">
        <references count="1">
          <reference field="4" count="50">
            <x v="303"/>
            <x v="304"/>
            <x v="305"/>
            <x v="306"/>
            <x v="308"/>
            <x v="309"/>
            <x v="310"/>
            <x v="311"/>
            <x v="312"/>
            <x v="313"/>
            <x v="314"/>
            <x v="315"/>
            <x v="316"/>
            <x v="318"/>
            <x v="319"/>
            <x v="320"/>
            <x v="321"/>
            <x v="322"/>
            <x v="323"/>
            <x v="324"/>
            <x v="325"/>
            <x v="326"/>
            <x v="327"/>
            <x v="328"/>
            <x v="329"/>
            <x v="330"/>
            <x v="331"/>
            <x v="332"/>
            <x v="333"/>
            <x v="334"/>
            <x v="335"/>
            <x v="336"/>
            <x v="337"/>
            <x v="338"/>
            <x v="339"/>
            <x v="340"/>
            <x v="341"/>
            <x v="342"/>
            <x v="343"/>
            <x v="344"/>
            <x v="345"/>
            <x v="346"/>
            <x v="347"/>
            <x v="348"/>
            <x v="349"/>
            <x v="350"/>
            <x v="351"/>
            <x v="352"/>
            <x v="353"/>
            <x v="354"/>
          </reference>
        </references>
      </pivotArea>
    </format>
    <format dxfId="6725">
      <pivotArea dataOnly="0" labelOnly="1" outline="0" fieldPosition="0">
        <references count="1">
          <reference field="4" count="19">
            <x v="355"/>
            <x v="356"/>
            <x v="357"/>
            <x v="358"/>
            <x v="359"/>
            <x v="360"/>
            <x v="361"/>
            <x v="362"/>
            <x v="363"/>
            <x v="364"/>
            <x v="365"/>
            <x v="366"/>
            <x v="367"/>
            <x v="368"/>
            <x v="369"/>
            <x v="372"/>
            <x v="373"/>
            <x v="374"/>
            <x v="375"/>
          </reference>
        </references>
      </pivotArea>
    </format>
    <format dxfId="6724">
      <pivotArea dataOnly="0" labelOnly="1" outline="0" fieldPosition="0">
        <references count="2">
          <reference field="0" count="1">
            <x v="272"/>
          </reference>
          <reference field="4" count="1" selected="0">
            <x v="0"/>
          </reference>
        </references>
      </pivotArea>
    </format>
    <format dxfId="6723">
      <pivotArea dataOnly="0" labelOnly="1" outline="0" fieldPosition="0">
        <references count="2">
          <reference field="0" count="1">
            <x v="273"/>
          </reference>
          <reference field="4" count="1" selected="0">
            <x v="1"/>
          </reference>
        </references>
      </pivotArea>
    </format>
    <format dxfId="6722">
      <pivotArea dataOnly="0" labelOnly="1" outline="0" fieldPosition="0">
        <references count="2">
          <reference field="0" count="1">
            <x v="274"/>
          </reference>
          <reference field="4" count="1" selected="0">
            <x v="2"/>
          </reference>
        </references>
      </pivotArea>
    </format>
    <format dxfId="6721">
      <pivotArea dataOnly="0" labelOnly="1" outline="0" fieldPosition="0">
        <references count="2">
          <reference field="0" count="1">
            <x v="275"/>
          </reference>
          <reference field="4" count="1" selected="0">
            <x v="3"/>
          </reference>
        </references>
      </pivotArea>
    </format>
    <format dxfId="6720">
      <pivotArea dataOnly="0" labelOnly="1" outline="0" fieldPosition="0">
        <references count="2">
          <reference field="0" count="3">
            <x v="234"/>
            <x v="235"/>
            <x v="372"/>
          </reference>
          <reference field="4" count="1" selected="0">
            <x v="4"/>
          </reference>
        </references>
      </pivotArea>
    </format>
    <format dxfId="6719">
      <pivotArea dataOnly="0" labelOnly="1" outline="0" fieldPosition="0">
        <references count="2">
          <reference field="0" count="1">
            <x v="117"/>
          </reference>
          <reference field="4" count="1" selected="0">
            <x v="5"/>
          </reference>
        </references>
      </pivotArea>
    </format>
    <format dxfId="6718">
      <pivotArea dataOnly="0" labelOnly="1" outline="0" fieldPosition="0">
        <references count="2">
          <reference field="0" count="1">
            <x v="118"/>
          </reference>
          <reference field="4" count="1" selected="0">
            <x v="6"/>
          </reference>
        </references>
      </pivotArea>
    </format>
    <format dxfId="6717">
      <pivotArea dataOnly="0" labelOnly="1" outline="0" fieldPosition="0">
        <references count="2">
          <reference field="0" count="1">
            <x v="120"/>
          </reference>
          <reference field="4" count="1" selected="0">
            <x v="7"/>
          </reference>
        </references>
      </pivotArea>
    </format>
    <format dxfId="6716">
      <pivotArea dataOnly="0" labelOnly="1" outline="0" fieldPosition="0">
        <references count="2">
          <reference field="0" count="1">
            <x v="121"/>
          </reference>
          <reference field="4" count="1" selected="0">
            <x v="8"/>
          </reference>
        </references>
      </pivotArea>
    </format>
    <format dxfId="6715">
      <pivotArea dataOnly="0" labelOnly="1" outline="0" fieldPosition="0">
        <references count="2">
          <reference field="0" count="1">
            <x v="122"/>
          </reference>
          <reference field="4" count="1" selected="0">
            <x v="9"/>
          </reference>
        </references>
      </pivotArea>
    </format>
    <format dxfId="6714">
      <pivotArea dataOnly="0" labelOnly="1" outline="0" fieldPosition="0">
        <references count="2">
          <reference field="0" count="1">
            <x v="123"/>
          </reference>
          <reference field="4" count="1" selected="0">
            <x v="10"/>
          </reference>
        </references>
      </pivotArea>
    </format>
    <format dxfId="6713">
      <pivotArea dataOnly="0" labelOnly="1" outline="0" fieldPosition="0">
        <references count="2">
          <reference field="0" count="1">
            <x v="124"/>
          </reference>
          <reference field="4" count="1" selected="0">
            <x v="11"/>
          </reference>
        </references>
      </pivotArea>
    </format>
    <format dxfId="6712">
      <pivotArea dataOnly="0" labelOnly="1" outline="0" fieldPosition="0">
        <references count="2">
          <reference field="0" count="1">
            <x v="125"/>
          </reference>
          <reference field="4" count="1" selected="0">
            <x v="12"/>
          </reference>
        </references>
      </pivotArea>
    </format>
    <format dxfId="6711">
      <pivotArea dataOnly="0" labelOnly="1" outline="0" fieldPosition="0">
        <references count="2">
          <reference field="0" count="1">
            <x v="126"/>
          </reference>
          <reference field="4" count="1" selected="0">
            <x v="13"/>
          </reference>
        </references>
      </pivotArea>
    </format>
    <format dxfId="6710">
      <pivotArea dataOnly="0" labelOnly="1" outline="0" fieldPosition="0">
        <references count="2">
          <reference field="0" count="1">
            <x v="127"/>
          </reference>
          <reference field="4" count="1" selected="0">
            <x v="14"/>
          </reference>
        </references>
      </pivotArea>
    </format>
    <format dxfId="6709">
      <pivotArea dataOnly="0" labelOnly="1" outline="0" fieldPosition="0">
        <references count="2">
          <reference field="0" count="1">
            <x v="128"/>
          </reference>
          <reference field="4" count="1" selected="0">
            <x v="15"/>
          </reference>
        </references>
      </pivotArea>
    </format>
    <format dxfId="6708">
      <pivotArea dataOnly="0" labelOnly="1" outline="0" fieldPosition="0">
        <references count="2">
          <reference field="0" count="1">
            <x v="129"/>
          </reference>
          <reference field="4" count="1" selected="0">
            <x v="16"/>
          </reference>
        </references>
      </pivotArea>
    </format>
    <format dxfId="6707">
      <pivotArea dataOnly="0" labelOnly="1" outline="0" fieldPosition="0">
        <references count="2">
          <reference field="0" count="1">
            <x v="130"/>
          </reference>
          <reference field="4" count="1" selected="0">
            <x v="17"/>
          </reference>
        </references>
      </pivotArea>
    </format>
    <format dxfId="6706">
      <pivotArea dataOnly="0" labelOnly="1" outline="0" fieldPosition="0">
        <references count="2">
          <reference field="0" count="1">
            <x v="131"/>
          </reference>
          <reference field="4" count="1" selected="0">
            <x v="18"/>
          </reference>
        </references>
      </pivotArea>
    </format>
    <format dxfId="6705">
      <pivotArea dataOnly="0" labelOnly="1" outline="0" fieldPosition="0">
        <references count="2">
          <reference field="0" count="1">
            <x v="132"/>
          </reference>
          <reference field="4" count="1" selected="0">
            <x v="19"/>
          </reference>
        </references>
      </pivotArea>
    </format>
    <format dxfId="6704">
      <pivotArea dataOnly="0" labelOnly="1" outline="0" fieldPosition="0">
        <references count="2">
          <reference field="0" count="1">
            <x v="133"/>
          </reference>
          <reference field="4" count="1" selected="0">
            <x v="20"/>
          </reference>
        </references>
      </pivotArea>
    </format>
    <format dxfId="6703">
      <pivotArea dataOnly="0" labelOnly="1" outline="0" fieldPosition="0">
        <references count="2">
          <reference field="0" count="1">
            <x v="134"/>
          </reference>
          <reference field="4" count="1" selected="0">
            <x v="21"/>
          </reference>
        </references>
      </pivotArea>
    </format>
    <format dxfId="6702">
      <pivotArea dataOnly="0" labelOnly="1" outline="0" fieldPosition="0">
        <references count="2">
          <reference field="0" count="1">
            <x v="135"/>
          </reference>
          <reference field="4" count="1" selected="0">
            <x v="22"/>
          </reference>
        </references>
      </pivotArea>
    </format>
    <format dxfId="6701">
      <pivotArea dataOnly="0" labelOnly="1" outline="0" fieldPosition="0">
        <references count="2">
          <reference field="0" count="1">
            <x v="136"/>
          </reference>
          <reference field="4" count="1" selected="0">
            <x v="23"/>
          </reference>
        </references>
      </pivotArea>
    </format>
    <format dxfId="6700">
      <pivotArea dataOnly="0" labelOnly="1" outline="0" fieldPosition="0">
        <references count="2">
          <reference field="0" count="1">
            <x v="137"/>
          </reference>
          <reference field="4" count="1" selected="0">
            <x v="24"/>
          </reference>
        </references>
      </pivotArea>
    </format>
    <format dxfId="6699">
      <pivotArea dataOnly="0" labelOnly="1" outline="0" fieldPosition="0">
        <references count="2">
          <reference field="0" count="1">
            <x v="138"/>
          </reference>
          <reference field="4" count="1" selected="0">
            <x v="25"/>
          </reference>
        </references>
      </pivotArea>
    </format>
    <format dxfId="6698">
      <pivotArea dataOnly="0" labelOnly="1" outline="0" fieldPosition="0">
        <references count="2">
          <reference field="0" count="1">
            <x v="139"/>
          </reference>
          <reference field="4" count="1" selected="0">
            <x v="26"/>
          </reference>
        </references>
      </pivotArea>
    </format>
    <format dxfId="6697">
      <pivotArea dataOnly="0" labelOnly="1" outline="0" fieldPosition="0">
        <references count="2">
          <reference field="0" count="1">
            <x v="140"/>
          </reference>
          <reference field="4" count="1" selected="0">
            <x v="27"/>
          </reference>
        </references>
      </pivotArea>
    </format>
    <format dxfId="6696">
      <pivotArea dataOnly="0" labelOnly="1" outline="0" fieldPosition="0">
        <references count="2">
          <reference field="0" count="1">
            <x v="141"/>
          </reference>
          <reference field="4" count="1" selected="0">
            <x v="28"/>
          </reference>
        </references>
      </pivotArea>
    </format>
    <format dxfId="6695">
      <pivotArea dataOnly="0" labelOnly="1" outline="0" fieldPosition="0">
        <references count="2">
          <reference field="0" count="1">
            <x v="142"/>
          </reference>
          <reference field="4" count="1" selected="0">
            <x v="29"/>
          </reference>
        </references>
      </pivotArea>
    </format>
    <format dxfId="6694">
      <pivotArea dataOnly="0" labelOnly="1" outline="0" fieldPosition="0">
        <references count="2">
          <reference field="0" count="1">
            <x v="143"/>
          </reference>
          <reference field="4" count="1" selected="0">
            <x v="30"/>
          </reference>
        </references>
      </pivotArea>
    </format>
    <format dxfId="6693">
      <pivotArea dataOnly="0" labelOnly="1" outline="0" fieldPosition="0">
        <references count="2">
          <reference field="0" count="1">
            <x v="144"/>
          </reference>
          <reference field="4" count="1" selected="0">
            <x v="31"/>
          </reference>
        </references>
      </pivotArea>
    </format>
    <format dxfId="6692">
      <pivotArea dataOnly="0" labelOnly="1" outline="0" fieldPosition="0">
        <references count="2">
          <reference field="0" count="1">
            <x v="145"/>
          </reference>
          <reference field="4" count="1" selected="0">
            <x v="32"/>
          </reference>
        </references>
      </pivotArea>
    </format>
    <format dxfId="6691">
      <pivotArea dataOnly="0" labelOnly="1" outline="0" fieldPosition="0">
        <references count="2">
          <reference field="0" count="1">
            <x v="146"/>
          </reference>
          <reference field="4" count="1" selected="0">
            <x v="33"/>
          </reference>
        </references>
      </pivotArea>
    </format>
    <format dxfId="6690">
      <pivotArea dataOnly="0" labelOnly="1" outline="0" fieldPosition="0">
        <references count="2">
          <reference field="0" count="1">
            <x v="147"/>
          </reference>
          <reference field="4" count="1" selected="0">
            <x v="34"/>
          </reference>
        </references>
      </pivotArea>
    </format>
    <format dxfId="6689">
      <pivotArea dataOnly="0" labelOnly="1" outline="0" fieldPosition="0">
        <references count="2">
          <reference field="0" count="1">
            <x v="148"/>
          </reference>
          <reference field="4" count="1" selected="0">
            <x v="35"/>
          </reference>
        </references>
      </pivotArea>
    </format>
    <format dxfId="6688">
      <pivotArea dataOnly="0" labelOnly="1" outline="0" fieldPosition="0">
        <references count="2">
          <reference field="0" count="1">
            <x v="149"/>
          </reference>
          <reference field="4" count="1" selected="0">
            <x v="36"/>
          </reference>
        </references>
      </pivotArea>
    </format>
    <format dxfId="6687">
      <pivotArea dataOnly="0" labelOnly="1" outline="0" fieldPosition="0">
        <references count="2">
          <reference field="0" count="1">
            <x v="150"/>
          </reference>
          <reference field="4" count="1" selected="0">
            <x v="37"/>
          </reference>
        </references>
      </pivotArea>
    </format>
    <format dxfId="6686">
      <pivotArea dataOnly="0" labelOnly="1" outline="0" fieldPosition="0">
        <references count="2">
          <reference field="0" count="1">
            <x v="151"/>
          </reference>
          <reference field="4" count="1" selected="0">
            <x v="38"/>
          </reference>
        </references>
      </pivotArea>
    </format>
    <format dxfId="6685">
      <pivotArea dataOnly="0" labelOnly="1" outline="0" fieldPosition="0">
        <references count="2">
          <reference field="0" count="1">
            <x v="152"/>
          </reference>
          <reference field="4" count="1" selected="0">
            <x v="39"/>
          </reference>
        </references>
      </pivotArea>
    </format>
    <format dxfId="6684">
      <pivotArea dataOnly="0" labelOnly="1" outline="0" fieldPosition="0">
        <references count="2">
          <reference field="0" count="1">
            <x v="153"/>
          </reference>
          <reference field="4" count="1" selected="0">
            <x v="40"/>
          </reference>
        </references>
      </pivotArea>
    </format>
    <format dxfId="6683">
      <pivotArea dataOnly="0" labelOnly="1" outline="0" fieldPosition="0">
        <references count="2">
          <reference field="0" count="1">
            <x v="154"/>
          </reference>
          <reference field="4" count="1" selected="0">
            <x v="41"/>
          </reference>
        </references>
      </pivotArea>
    </format>
    <format dxfId="6682">
      <pivotArea dataOnly="0" labelOnly="1" outline="0" fieldPosition="0">
        <references count="2">
          <reference field="0" count="1">
            <x v="155"/>
          </reference>
          <reference field="4" count="1" selected="0">
            <x v="42"/>
          </reference>
        </references>
      </pivotArea>
    </format>
    <format dxfId="6681">
      <pivotArea dataOnly="0" labelOnly="1" outline="0" fieldPosition="0">
        <references count="2">
          <reference field="0" count="1">
            <x v="156"/>
          </reference>
          <reference field="4" count="1" selected="0">
            <x v="43"/>
          </reference>
        </references>
      </pivotArea>
    </format>
    <format dxfId="6680">
      <pivotArea dataOnly="0" labelOnly="1" outline="0" fieldPosition="0">
        <references count="2">
          <reference field="0" count="1">
            <x v="157"/>
          </reference>
          <reference field="4" count="1" selected="0">
            <x v="44"/>
          </reference>
        </references>
      </pivotArea>
    </format>
    <format dxfId="6679">
      <pivotArea dataOnly="0" labelOnly="1" outline="0" fieldPosition="0">
        <references count="2">
          <reference field="0" count="1">
            <x v="158"/>
          </reference>
          <reference field="4" count="1" selected="0">
            <x v="45"/>
          </reference>
        </references>
      </pivotArea>
    </format>
    <format dxfId="6678">
      <pivotArea dataOnly="0" labelOnly="1" outline="0" fieldPosition="0">
        <references count="2">
          <reference field="0" count="1">
            <x v="159"/>
          </reference>
          <reference field="4" count="1" selected="0">
            <x v="46"/>
          </reference>
        </references>
      </pivotArea>
    </format>
    <format dxfId="6677">
      <pivotArea dataOnly="0" labelOnly="1" outline="0" fieldPosition="0">
        <references count="2">
          <reference field="0" count="1">
            <x v="160"/>
          </reference>
          <reference field="4" count="1" selected="0">
            <x v="47"/>
          </reference>
        </references>
      </pivotArea>
    </format>
    <format dxfId="6676">
      <pivotArea dataOnly="0" labelOnly="1" outline="0" fieldPosition="0">
        <references count="2">
          <reference field="0" count="1">
            <x v="161"/>
          </reference>
          <reference field="4" count="1" selected="0">
            <x v="48"/>
          </reference>
        </references>
      </pivotArea>
    </format>
    <format dxfId="6675">
      <pivotArea dataOnly="0" labelOnly="1" outline="0" fieldPosition="0">
        <references count="2">
          <reference field="0" count="1">
            <x v="162"/>
          </reference>
          <reference field="4" count="1" selected="0">
            <x v="49"/>
          </reference>
        </references>
      </pivotArea>
    </format>
    <format dxfId="6674">
      <pivotArea dataOnly="0" labelOnly="1" outline="0" fieldPosition="0">
        <references count="2">
          <reference field="0" count="1">
            <x v="163"/>
          </reference>
          <reference field="4" count="1" selected="0">
            <x v="50"/>
          </reference>
        </references>
      </pivotArea>
    </format>
    <format dxfId="6673">
      <pivotArea dataOnly="0" labelOnly="1" outline="0" fieldPosition="0">
        <references count="2">
          <reference field="0" count="1">
            <x v="164"/>
          </reference>
          <reference field="4" count="1" selected="0">
            <x v="51"/>
          </reference>
        </references>
      </pivotArea>
    </format>
    <format dxfId="6672">
      <pivotArea dataOnly="0" labelOnly="1" outline="0" fieldPosition="0">
        <references count="2">
          <reference field="0" count="1">
            <x v="165"/>
          </reference>
          <reference field="4" count="1" selected="0">
            <x v="52"/>
          </reference>
        </references>
      </pivotArea>
    </format>
    <format dxfId="6671">
      <pivotArea dataOnly="0" labelOnly="1" outline="0" fieldPosition="0">
        <references count="2">
          <reference field="0" count="1">
            <x v="166"/>
          </reference>
          <reference field="4" count="1" selected="0">
            <x v="53"/>
          </reference>
        </references>
      </pivotArea>
    </format>
    <format dxfId="6670">
      <pivotArea dataOnly="0" labelOnly="1" outline="0" fieldPosition="0">
        <references count="2">
          <reference field="0" count="1">
            <x v="167"/>
          </reference>
          <reference field="4" count="1" selected="0">
            <x v="54"/>
          </reference>
        </references>
      </pivotArea>
    </format>
    <format dxfId="6669">
      <pivotArea dataOnly="0" labelOnly="1" outline="0" fieldPosition="0">
        <references count="2">
          <reference field="0" count="1">
            <x v="168"/>
          </reference>
          <reference field="4" count="1" selected="0">
            <x v="55"/>
          </reference>
        </references>
      </pivotArea>
    </format>
    <format dxfId="6668">
      <pivotArea dataOnly="0" labelOnly="1" outline="0" fieldPosition="0">
        <references count="2">
          <reference field="0" count="3">
            <x v="340"/>
            <x v="341"/>
            <x v="342"/>
          </reference>
          <reference field="4" count="1" selected="0">
            <x v="56"/>
          </reference>
        </references>
      </pivotArea>
    </format>
    <format dxfId="6667">
      <pivotArea dataOnly="0" labelOnly="1" outline="0" fieldPosition="0">
        <references count="2">
          <reference field="0" count="1">
            <x v="198"/>
          </reference>
          <reference field="4" count="1" selected="0">
            <x v="57"/>
          </reference>
        </references>
      </pivotArea>
    </format>
    <format dxfId="6666">
      <pivotArea dataOnly="0" labelOnly="1" outline="0" fieldPosition="0">
        <references count="2">
          <reference field="0" count="1">
            <x v="199"/>
          </reference>
          <reference field="4" count="1" selected="0">
            <x v="58"/>
          </reference>
        </references>
      </pivotArea>
    </format>
    <format dxfId="6665">
      <pivotArea dataOnly="0" labelOnly="1" outline="0" fieldPosition="0">
        <references count="2">
          <reference field="0" count="1">
            <x v="200"/>
          </reference>
          <reference field="4" count="1" selected="0">
            <x v="59"/>
          </reference>
        </references>
      </pivotArea>
    </format>
    <format dxfId="6664">
      <pivotArea dataOnly="0" labelOnly="1" outline="0" fieldPosition="0">
        <references count="2">
          <reference field="0" count="1">
            <x v="201"/>
          </reference>
          <reference field="4" count="1" selected="0">
            <x v="60"/>
          </reference>
        </references>
      </pivotArea>
    </format>
    <format dxfId="6663">
      <pivotArea dataOnly="0" labelOnly="1" outline="0" fieldPosition="0">
        <references count="2">
          <reference field="0" count="1">
            <x v="202"/>
          </reference>
          <reference field="4" count="1" selected="0">
            <x v="61"/>
          </reference>
        </references>
      </pivotArea>
    </format>
    <format dxfId="6662">
      <pivotArea dataOnly="0" labelOnly="1" outline="0" fieldPosition="0">
        <references count="2">
          <reference field="0" count="1">
            <x v="203"/>
          </reference>
          <reference field="4" count="1" selected="0">
            <x v="62"/>
          </reference>
        </references>
      </pivotArea>
    </format>
    <format dxfId="6661">
      <pivotArea dataOnly="0" labelOnly="1" outline="0" fieldPosition="0">
        <references count="2">
          <reference field="0" count="1">
            <x v="204"/>
          </reference>
          <reference field="4" count="1" selected="0">
            <x v="63"/>
          </reference>
        </references>
      </pivotArea>
    </format>
    <format dxfId="6660">
      <pivotArea dataOnly="0" labelOnly="1" outline="0" fieldPosition="0">
        <references count="2">
          <reference field="0" count="1">
            <x v="205"/>
          </reference>
          <reference field="4" count="1" selected="0">
            <x v="64"/>
          </reference>
        </references>
      </pivotArea>
    </format>
    <format dxfId="6659">
      <pivotArea dataOnly="0" labelOnly="1" outline="0" fieldPosition="0">
        <references count="2">
          <reference field="0" count="1">
            <x v="206"/>
          </reference>
          <reference field="4" count="1" selected="0">
            <x v="65"/>
          </reference>
        </references>
      </pivotArea>
    </format>
    <format dxfId="6658">
      <pivotArea dataOnly="0" labelOnly="1" outline="0" fieldPosition="0">
        <references count="2">
          <reference field="0" count="1">
            <x v="208"/>
          </reference>
          <reference field="4" count="1" selected="0">
            <x v="66"/>
          </reference>
        </references>
      </pivotArea>
    </format>
    <format dxfId="6657">
      <pivotArea dataOnly="0" labelOnly="1" outline="0" fieldPosition="0">
        <references count="2">
          <reference field="0" count="1">
            <x v="209"/>
          </reference>
          <reference field="4" count="1" selected="0">
            <x v="67"/>
          </reference>
        </references>
      </pivotArea>
    </format>
    <format dxfId="6656">
      <pivotArea dataOnly="0" labelOnly="1" outline="0" fieldPosition="0">
        <references count="2">
          <reference field="0" count="1">
            <x v="210"/>
          </reference>
          <reference field="4" count="1" selected="0">
            <x v="68"/>
          </reference>
        </references>
      </pivotArea>
    </format>
    <format dxfId="6655">
      <pivotArea dataOnly="0" labelOnly="1" outline="0" fieldPosition="0">
        <references count="2">
          <reference field="0" count="1">
            <x v="211"/>
          </reference>
          <reference field="4" count="1" selected="0">
            <x v="69"/>
          </reference>
        </references>
      </pivotArea>
    </format>
    <format dxfId="6654">
      <pivotArea dataOnly="0" labelOnly="1" outline="0" fieldPosition="0">
        <references count="2">
          <reference field="0" count="1">
            <x v="212"/>
          </reference>
          <reference field="4" count="1" selected="0">
            <x v="70"/>
          </reference>
        </references>
      </pivotArea>
    </format>
    <format dxfId="6653">
      <pivotArea dataOnly="0" labelOnly="1" outline="0" fieldPosition="0">
        <references count="2">
          <reference field="0" count="1">
            <x v="213"/>
          </reference>
          <reference field="4" count="1" selected="0">
            <x v="71"/>
          </reference>
        </references>
      </pivotArea>
    </format>
    <format dxfId="6652">
      <pivotArea dataOnly="0" labelOnly="1" outline="0" fieldPosition="0">
        <references count="2">
          <reference field="0" count="1">
            <x v="214"/>
          </reference>
          <reference field="4" count="1" selected="0">
            <x v="72"/>
          </reference>
        </references>
      </pivotArea>
    </format>
    <format dxfId="6651">
      <pivotArea dataOnly="0" labelOnly="1" outline="0" fieldPosition="0">
        <references count="2">
          <reference field="0" count="1">
            <x v="215"/>
          </reference>
          <reference field="4" count="1" selected="0">
            <x v="73"/>
          </reference>
        </references>
      </pivotArea>
    </format>
    <format dxfId="6650">
      <pivotArea dataOnly="0" labelOnly="1" outline="0" fieldPosition="0">
        <references count="2">
          <reference field="0" count="1">
            <x v="216"/>
          </reference>
          <reference field="4" count="1" selected="0">
            <x v="74"/>
          </reference>
        </references>
      </pivotArea>
    </format>
    <format dxfId="6649">
      <pivotArea dataOnly="0" labelOnly="1" outline="0" fieldPosition="0">
        <references count="2">
          <reference field="0" count="1">
            <x v="217"/>
          </reference>
          <reference field="4" count="1" selected="0">
            <x v="75"/>
          </reference>
        </references>
      </pivotArea>
    </format>
    <format dxfId="6648">
      <pivotArea dataOnly="0" labelOnly="1" outline="0" fieldPosition="0">
        <references count="2">
          <reference field="0" count="1">
            <x v="218"/>
          </reference>
          <reference field="4" count="1" selected="0">
            <x v="76"/>
          </reference>
        </references>
      </pivotArea>
    </format>
    <format dxfId="6647">
      <pivotArea dataOnly="0" labelOnly="1" outline="0" fieldPosition="0">
        <references count="2">
          <reference field="0" count="1">
            <x v="219"/>
          </reference>
          <reference field="4" count="1" selected="0">
            <x v="77"/>
          </reference>
        </references>
      </pivotArea>
    </format>
    <format dxfId="6646">
      <pivotArea dataOnly="0" labelOnly="1" outline="0" fieldPosition="0">
        <references count="2">
          <reference field="0" count="1">
            <x v="220"/>
          </reference>
          <reference field="4" count="1" selected="0">
            <x v="78"/>
          </reference>
        </references>
      </pivotArea>
    </format>
    <format dxfId="6645">
      <pivotArea dataOnly="0" labelOnly="1" outline="0" fieldPosition="0">
        <references count="2">
          <reference field="0" count="1">
            <x v="221"/>
          </reference>
          <reference field="4" count="1" selected="0">
            <x v="79"/>
          </reference>
        </references>
      </pivotArea>
    </format>
    <format dxfId="6644">
      <pivotArea dataOnly="0" labelOnly="1" outline="0" fieldPosition="0">
        <references count="2">
          <reference field="0" count="1">
            <x v="222"/>
          </reference>
          <reference field="4" count="1" selected="0">
            <x v="80"/>
          </reference>
        </references>
      </pivotArea>
    </format>
    <format dxfId="6643">
      <pivotArea dataOnly="0" labelOnly="1" outline="0" fieldPosition="0">
        <references count="2">
          <reference field="0" count="1">
            <x v="262"/>
          </reference>
          <reference field="4" count="1" selected="0">
            <x v="81"/>
          </reference>
        </references>
      </pivotArea>
    </format>
    <format dxfId="6642">
      <pivotArea dataOnly="0" labelOnly="1" outline="0" fieldPosition="0">
        <references count="2">
          <reference field="0" count="1">
            <x v="263"/>
          </reference>
          <reference field="4" count="1" selected="0">
            <x v="82"/>
          </reference>
        </references>
      </pivotArea>
    </format>
    <format dxfId="6641">
      <pivotArea dataOnly="0" labelOnly="1" outline="0" fieldPosition="0">
        <references count="2">
          <reference field="0" count="1">
            <x v="264"/>
          </reference>
          <reference field="4" count="1" selected="0">
            <x v="83"/>
          </reference>
        </references>
      </pivotArea>
    </format>
    <format dxfId="6640">
      <pivotArea dataOnly="0" labelOnly="1" outline="0" fieldPosition="0">
        <references count="2">
          <reference field="0" count="1">
            <x v="265"/>
          </reference>
          <reference field="4" count="1" selected="0">
            <x v="84"/>
          </reference>
        </references>
      </pivotArea>
    </format>
    <format dxfId="6639">
      <pivotArea dataOnly="0" labelOnly="1" outline="0" fieldPosition="0">
        <references count="2">
          <reference field="0" count="1">
            <x v="266"/>
          </reference>
          <reference field="4" count="1" selected="0">
            <x v="85"/>
          </reference>
        </references>
      </pivotArea>
    </format>
    <format dxfId="6638">
      <pivotArea dataOnly="0" labelOnly="1" outline="0" fieldPosition="0">
        <references count="2">
          <reference field="0" count="1">
            <x v="267"/>
          </reference>
          <reference field="4" count="1" selected="0">
            <x v="86"/>
          </reference>
        </references>
      </pivotArea>
    </format>
    <format dxfId="6637">
      <pivotArea dataOnly="0" labelOnly="1" outline="0" fieldPosition="0">
        <references count="2">
          <reference field="0" count="1">
            <x v="268"/>
          </reference>
          <reference field="4" count="1" selected="0">
            <x v="87"/>
          </reference>
        </references>
      </pivotArea>
    </format>
    <format dxfId="6636">
      <pivotArea dataOnly="0" labelOnly="1" outline="0" fieldPosition="0">
        <references count="2">
          <reference field="0" count="1">
            <x v="20"/>
          </reference>
          <reference field="4" count="1" selected="0">
            <x v="88"/>
          </reference>
        </references>
      </pivotArea>
    </format>
    <format dxfId="6635">
      <pivotArea dataOnly="0" labelOnly="1" outline="0" fieldPosition="0">
        <references count="2">
          <reference field="0" count="1">
            <x v="21"/>
          </reference>
          <reference field="4" count="1" selected="0">
            <x v="89"/>
          </reference>
        </references>
      </pivotArea>
    </format>
    <format dxfId="6634">
      <pivotArea dataOnly="0" labelOnly="1" outline="0" fieldPosition="0">
        <references count="2">
          <reference field="0" count="1">
            <x v="22"/>
          </reference>
          <reference field="4" count="1" selected="0">
            <x v="90"/>
          </reference>
        </references>
      </pivotArea>
    </format>
    <format dxfId="6633">
      <pivotArea dataOnly="0" labelOnly="1" outline="0" fieldPosition="0">
        <references count="2">
          <reference field="0" count="1">
            <x v="23"/>
          </reference>
          <reference field="4" count="1" selected="0">
            <x v="91"/>
          </reference>
        </references>
      </pivotArea>
    </format>
    <format dxfId="6632">
      <pivotArea dataOnly="0" labelOnly="1" outline="0" fieldPosition="0">
        <references count="2">
          <reference field="0" count="1">
            <x v="24"/>
          </reference>
          <reference field="4" count="1" selected="0">
            <x v="92"/>
          </reference>
        </references>
      </pivotArea>
    </format>
    <format dxfId="6631">
      <pivotArea dataOnly="0" labelOnly="1" outline="0" fieldPosition="0">
        <references count="2">
          <reference field="0" count="1">
            <x v="25"/>
          </reference>
          <reference field="4" count="1" selected="0">
            <x v="93"/>
          </reference>
        </references>
      </pivotArea>
    </format>
    <format dxfId="6630">
      <pivotArea dataOnly="0" labelOnly="1" outline="0" fieldPosition="0">
        <references count="2">
          <reference field="0" count="1">
            <x v="26"/>
          </reference>
          <reference field="4" count="1" selected="0">
            <x v="94"/>
          </reference>
        </references>
      </pivotArea>
    </format>
    <format dxfId="6629">
      <pivotArea dataOnly="0" labelOnly="1" outline="0" fieldPosition="0">
        <references count="2">
          <reference field="0" count="1">
            <x v="27"/>
          </reference>
          <reference field="4" count="1" selected="0">
            <x v="95"/>
          </reference>
        </references>
      </pivotArea>
    </format>
    <format dxfId="6628">
      <pivotArea dataOnly="0" labelOnly="1" outline="0" fieldPosition="0">
        <references count="2">
          <reference field="0" count="1">
            <x v="28"/>
          </reference>
          <reference field="4" count="1" selected="0">
            <x v="96"/>
          </reference>
        </references>
      </pivotArea>
    </format>
    <format dxfId="6627">
      <pivotArea dataOnly="0" labelOnly="1" outline="0" fieldPosition="0">
        <references count="2">
          <reference field="0" count="1">
            <x v="29"/>
          </reference>
          <reference field="4" count="1" selected="0">
            <x v="97"/>
          </reference>
        </references>
      </pivotArea>
    </format>
    <format dxfId="6626">
      <pivotArea dataOnly="0" labelOnly="1" outline="0" fieldPosition="0">
        <references count="2">
          <reference field="0" count="1">
            <x v="30"/>
          </reference>
          <reference field="4" count="1" selected="0">
            <x v="98"/>
          </reference>
        </references>
      </pivotArea>
    </format>
    <format dxfId="6625">
      <pivotArea dataOnly="0" labelOnly="1" outline="0" fieldPosition="0">
        <references count="2">
          <reference field="0" count="1">
            <x v="31"/>
          </reference>
          <reference field="4" count="1" selected="0">
            <x v="99"/>
          </reference>
        </references>
      </pivotArea>
    </format>
    <format dxfId="6624">
      <pivotArea dataOnly="0" labelOnly="1" outline="0" fieldPosition="0">
        <references count="2">
          <reference field="0" count="1">
            <x v="32"/>
          </reference>
          <reference field="4" count="1" selected="0">
            <x v="100"/>
          </reference>
        </references>
      </pivotArea>
    </format>
    <format dxfId="6623">
      <pivotArea dataOnly="0" labelOnly="1" outline="0" fieldPosition="0">
        <references count="2">
          <reference field="0" count="1">
            <x v="33"/>
          </reference>
          <reference field="4" count="1" selected="0">
            <x v="101"/>
          </reference>
        </references>
      </pivotArea>
    </format>
    <format dxfId="6622">
      <pivotArea dataOnly="0" labelOnly="1" outline="0" fieldPosition="0">
        <references count="2">
          <reference field="0" count="1">
            <x v="34"/>
          </reference>
          <reference field="4" count="1" selected="0">
            <x v="102"/>
          </reference>
        </references>
      </pivotArea>
    </format>
    <format dxfId="6621">
      <pivotArea dataOnly="0" labelOnly="1" outline="0" fieldPosition="0">
        <references count="2">
          <reference field="0" count="1">
            <x v="35"/>
          </reference>
          <reference field="4" count="1" selected="0">
            <x v="103"/>
          </reference>
        </references>
      </pivotArea>
    </format>
    <format dxfId="6620">
      <pivotArea dataOnly="0" labelOnly="1" outline="0" fieldPosition="0">
        <references count="2">
          <reference field="0" count="1">
            <x v="36"/>
          </reference>
          <reference field="4" count="1" selected="0">
            <x v="104"/>
          </reference>
        </references>
      </pivotArea>
    </format>
    <format dxfId="6619">
      <pivotArea dataOnly="0" labelOnly="1" outline="0" fieldPosition="0">
        <references count="2">
          <reference field="0" count="1">
            <x v="37"/>
          </reference>
          <reference field="4" count="1" selected="0">
            <x v="105"/>
          </reference>
        </references>
      </pivotArea>
    </format>
    <format dxfId="6618">
      <pivotArea dataOnly="0" labelOnly="1" outline="0" fieldPosition="0">
        <references count="2">
          <reference field="0" count="1">
            <x v="38"/>
          </reference>
          <reference field="4" count="1" selected="0">
            <x v="106"/>
          </reference>
        </references>
      </pivotArea>
    </format>
    <format dxfId="6617">
      <pivotArea dataOnly="0" labelOnly="1" outline="0" fieldPosition="0">
        <references count="2">
          <reference field="0" count="1">
            <x v="39"/>
          </reference>
          <reference field="4" count="1" selected="0">
            <x v="107"/>
          </reference>
        </references>
      </pivotArea>
    </format>
    <format dxfId="6616">
      <pivotArea dataOnly="0" labelOnly="1" outline="0" fieldPosition="0">
        <references count="2">
          <reference field="0" count="1">
            <x v="40"/>
          </reference>
          <reference field="4" count="1" selected="0">
            <x v="108"/>
          </reference>
        </references>
      </pivotArea>
    </format>
    <format dxfId="6615">
      <pivotArea dataOnly="0" labelOnly="1" outline="0" fieldPosition="0">
        <references count="2">
          <reference field="0" count="1">
            <x v="41"/>
          </reference>
          <reference field="4" count="1" selected="0">
            <x v="109"/>
          </reference>
        </references>
      </pivotArea>
    </format>
    <format dxfId="6614">
      <pivotArea dataOnly="0" labelOnly="1" outline="0" fieldPosition="0">
        <references count="2">
          <reference field="0" count="1">
            <x v="42"/>
          </reference>
          <reference field="4" count="1" selected="0">
            <x v="110"/>
          </reference>
        </references>
      </pivotArea>
    </format>
    <format dxfId="6613">
      <pivotArea dataOnly="0" labelOnly="1" outline="0" fieldPosition="0">
        <references count="2">
          <reference field="0" count="1">
            <x v="43"/>
          </reference>
          <reference field="4" count="1" selected="0">
            <x v="111"/>
          </reference>
        </references>
      </pivotArea>
    </format>
    <format dxfId="6612">
      <pivotArea dataOnly="0" labelOnly="1" outline="0" fieldPosition="0">
        <references count="2">
          <reference field="0" count="1">
            <x v="44"/>
          </reference>
          <reference field="4" count="1" selected="0">
            <x v="112"/>
          </reference>
        </references>
      </pivotArea>
    </format>
    <format dxfId="6611">
      <pivotArea dataOnly="0" labelOnly="1" outline="0" fieldPosition="0">
        <references count="2">
          <reference field="0" count="1">
            <x v="45"/>
          </reference>
          <reference field="4" count="1" selected="0">
            <x v="113"/>
          </reference>
        </references>
      </pivotArea>
    </format>
    <format dxfId="6610">
      <pivotArea dataOnly="0" labelOnly="1" outline="0" fieldPosition="0">
        <references count="2">
          <reference field="0" count="1">
            <x v="46"/>
          </reference>
          <reference field="4" count="1" selected="0">
            <x v="114"/>
          </reference>
        </references>
      </pivotArea>
    </format>
    <format dxfId="6609">
      <pivotArea dataOnly="0" labelOnly="1" outline="0" fieldPosition="0">
        <references count="2">
          <reference field="0" count="1">
            <x v="47"/>
          </reference>
          <reference field="4" count="1" selected="0">
            <x v="115"/>
          </reference>
        </references>
      </pivotArea>
    </format>
    <format dxfId="6608">
      <pivotArea dataOnly="0" labelOnly="1" outline="0" fieldPosition="0">
        <references count="2">
          <reference field="0" count="1">
            <x v="48"/>
          </reference>
          <reference field="4" count="1" selected="0">
            <x v="116"/>
          </reference>
        </references>
      </pivotArea>
    </format>
    <format dxfId="6607">
      <pivotArea dataOnly="0" labelOnly="1" outline="0" fieldPosition="0">
        <references count="2">
          <reference field="0" count="1">
            <x v="49"/>
          </reference>
          <reference field="4" count="1" selected="0">
            <x v="117"/>
          </reference>
        </references>
      </pivotArea>
    </format>
    <format dxfId="6606">
      <pivotArea dataOnly="0" labelOnly="1" outline="0" fieldPosition="0">
        <references count="2">
          <reference field="0" count="1">
            <x v="50"/>
          </reference>
          <reference field="4" count="1" selected="0">
            <x v="118"/>
          </reference>
        </references>
      </pivotArea>
    </format>
    <format dxfId="6605">
      <pivotArea dataOnly="0" labelOnly="1" outline="0" fieldPosition="0">
        <references count="2">
          <reference field="0" count="1">
            <x v="51"/>
          </reference>
          <reference field="4" count="1" selected="0">
            <x v="119"/>
          </reference>
        </references>
      </pivotArea>
    </format>
    <format dxfId="6604">
      <pivotArea dataOnly="0" labelOnly="1" outline="0" fieldPosition="0">
        <references count="2">
          <reference field="0" count="1">
            <x v="52"/>
          </reference>
          <reference field="4" count="1" selected="0">
            <x v="120"/>
          </reference>
        </references>
      </pivotArea>
    </format>
    <format dxfId="6603">
      <pivotArea dataOnly="0" labelOnly="1" outline="0" fieldPosition="0">
        <references count="2">
          <reference field="0" count="1">
            <x v="53"/>
          </reference>
          <reference field="4" count="1" selected="0">
            <x v="121"/>
          </reference>
        </references>
      </pivotArea>
    </format>
    <format dxfId="6602">
      <pivotArea dataOnly="0" labelOnly="1" outline="0" fieldPosition="0">
        <references count="2">
          <reference field="0" count="1">
            <x v="54"/>
          </reference>
          <reference field="4" count="1" selected="0">
            <x v="122"/>
          </reference>
        </references>
      </pivotArea>
    </format>
    <format dxfId="6601">
      <pivotArea dataOnly="0" labelOnly="1" outline="0" fieldPosition="0">
        <references count="2">
          <reference field="0" count="1">
            <x v="55"/>
          </reference>
          <reference field="4" count="1" selected="0">
            <x v="123"/>
          </reference>
        </references>
      </pivotArea>
    </format>
    <format dxfId="6600">
      <pivotArea dataOnly="0" labelOnly="1" outline="0" fieldPosition="0">
        <references count="2">
          <reference field="0" count="1">
            <x v="56"/>
          </reference>
          <reference field="4" count="1" selected="0">
            <x v="124"/>
          </reference>
        </references>
      </pivotArea>
    </format>
    <format dxfId="6599">
      <pivotArea dataOnly="0" labelOnly="1" outline="0" fieldPosition="0">
        <references count="2">
          <reference field="0" count="1">
            <x v="57"/>
          </reference>
          <reference field="4" count="1" selected="0">
            <x v="125"/>
          </reference>
        </references>
      </pivotArea>
    </format>
    <format dxfId="6598">
      <pivotArea dataOnly="0" labelOnly="1" outline="0" fieldPosition="0">
        <references count="2">
          <reference field="0" count="1">
            <x v="61"/>
          </reference>
          <reference field="4" count="1" selected="0">
            <x v="127"/>
          </reference>
        </references>
      </pivotArea>
    </format>
    <format dxfId="6597">
      <pivotArea dataOnly="0" labelOnly="1" outline="0" fieldPosition="0">
        <references count="2">
          <reference field="0" count="1">
            <x v="62"/>
          </reference>
          <reference field="4" count="1" selected="0">
            <x v="128"/>
          </reference>
        </references>
      </pivotArea>
    </format>
    <format dxfId="6596">
      <pivotArea dataOnly="0" labelOnly="1" outline="0" fieldPosition="0">
        <references count="2">
          <reference field="0" count="1">
            <x v="63"/>
          </reference>
          <reference field="4" count="1" selected="0">
            <x v="129"/>
          </reference>
        </references>
      </pivotArea>
    </format>
    <format dxfId="6595">
      <pivotArea dataOnly="0" labelOnly="1" outline="0" fieldPosition="0">
        <references count="2">
          <reference field="0" count="1">
            <x v="64"/>
          </reference>
          <reference field="4" count="1" selected="0">
            <x v="130"/>
          </reference>
        </references>
      </pivotArea>
    </format>
    <format dxfId="6594">
      <pivotArea dataOnly="0" labelOnly="1" outline="0" fieldPosition="0">
        <references count="2">
          <reference field="0" count="1">
            <x v="65"/>
          </reference>
          <reference field="4" count="1" selected="0">
            <x v="131"/>
          </reference>
        </references>
      </pivotArea>
    </format>
    <format dxfId="6593">
      <pivotArea dataOnly="0" labelOnly="1" outline="0" fieldPosition="0">
        <references count="2">
          <reference field="0" count="1">
            <x v="66"/>
          </reference>
          <reference field="4" count="1" selected="0">
            <x v="132"/>
          </reference>
        </references>
      </pivotArea>
    </format>
    <format dxfId="6592">
      <pivotArea dataOnly="0" labelOnly="1" outline="0" fieldPosition="0">
        <references count="2">
          <reference field="0" count="1">
            <x v="67"/>
          </reference>
          <reference field="4" count="1" selected="0">
            <x v="133"/>
          </reference>
        </references>
      </pivotArea>
    </format>
    <format dxfId="6591">
      <pivotArea dataOnly="0" labelOnly="1" outline="0" fieldPosition="0">
        <references count="2">
          <reference field="0" count="1">
            <x v="68"/>
          </reference>
          <reference field="4" count="1" selected="0">
            <x v="134"/>
          </reference>
        </references>
      </pivotArea>
    </format>
    <format dxfId="6590">
      <pivotArea dataOnly="0" labelOnly="1" outline="0" fieldPosition="0">
        <references count="2">
          <reference field="0" count="1">
            <x v="69"/>
          </reference>
          <reference field="4" count="1" selected="0">
            <x v="135"/>
          </reference>
        </references>
      </pivotArea>
    </format>
    <format dxfId="6589">
      <pivotArea dataOnly="0" labelOnly="1" outline="0" fieldPosition="0">
        <references count="2">
          <reference field="0" count="1">
            <x v="70"/>
          </reference>
          <reference field="4" count="1" selected="0">
            <x v="136"/>
          </reference>
        </references>
      </pivotArea>
    </format>
    <format dxfId="6588">
      <pivotArea dataOnly="0" labelOnly="1" outline="0" fieldPosition="0">
        <references count="2">
          <reference field="0" count="1">
            <x v="71"/>
          </reference>
          <reference field="4" count="1" selected="0">
            <x v="137"/>
          </reference>
        </references>
      </pivotArea>
    </format>
    <format dxfId="6587">
      <pivotArea dataOnly="0" labelOnly="1" outline="0" fieldPosition="0">
        <references count="2">
          <reference field="0" count="2">
            <x v="72"/>
            <x v="226"/>
          </reference>
          <reference field="4" count="1" selected="0">
            <x v="138"/>
          </reference>
        </references>
      </pivotArea>
    </format>
    <format dxfId="6586">
      <pivotArea dataOnly="0" labelOnly="1" outline="0" fieldPosition="0">
        <references count="2">
          <reference field="0" count="2">
            <x v="73"/>
            <x v="227"/>
          </reference>
          <reference field="4" count="1" selected="0">
            <x v="139"/>
          </reference>
        </references>
      </pivotArea>
    </format>
    <format dxfId="6585">
      <pivotArea dataOnly="0" labelOnly="1" outline="0" fieldPosition="0">
        <references count="2">
          <reference field="0" count="1">
            <x v="75"/>
          </reference>
          <reference field="4" count="1" selected="0">
            <x v="140"/>
          </reference>
        </references>
      </pivotArea>
    </format>
    <format dxfId="6584">
      <pivotArea dataOnly="0" labelOnly="1" outline="0" fieldPosition="0">
        <references count="2">
          <reference field="0" count="1">
            <x v="76"/>
          </reference>
          <reference field="4" count="1" selected="0">
            <x v="141"/>
          </reference>
        </references>
      </pivotArea>
    </format>
    <format dxfId="6583">
      <pivotArea dataOnly="0" labelOnly="1" outline="0" fieldPosition="0">
        <references count="2">
          <reference field="0" count="1">
            <x v="77"/>
          </reference>
          <reference field="4" count="1" selected="0">
            <x v="142"/>
          </reference>
        </references>
      </pivotArea>
    </format>
    <format dxfId="6582">
      <pivotArea dataOnly="0" labelOnly="1" outline="0" fieldPosition="0">
        <references count="2">
          <reference field="0" count="1">
            <x v="78"/>
          </reference>
          <reference field="4" count="1" selected="0">
            <x v="143"/>
          </reference>
        </references>
      </pivotArea>
    </format>
    <format dxfId="6581">
      <pivotArea dataOnly="0" labelOnly="1" outline="0" fieldPosition="0">
        <references count="2">
          <reference field="0" count="1">
            <x v="79"/>
          </reference>
          <reference field="4" count="1" selected="0">
            <x v="144"/>
          </reference>
        </references>
      </pivotArea>
    </format>
    <format dxfId="6580">
      <pivotArea dataOnly="0" labelOnly="1" outline="0" fieldPosition="0">
        <references count="2">
          <reference field="0" count="1">
            <x v="80"/>
          </reference>
          <reference field="4" count="1" selected="0">
            <x v="145"/>
          </reference>
        </references>
      </pivotArea>
    </format>
    <format dxfId="6579">
      <pivotArea dataOnly="0" labelOnly="1" outline="0" fieldPosition="0">
        <references count="2">
          <reference field="0" count="1">
            <x v="81"/>
          </reference>
          <reference field="4" count="1" selected="0">
            <x v="146"/>
          </reference>
        </references>
      </pivotArea>
    </format>
    <format dxfId="6578">
      <pivotArea dataOnly="0" labelOnly="1" outline="0" fieldPosition="0">
        <references count="2">
          <reference field="0" count="1">
            <x v="82"/>
          </reference>
          <reference field="4" count="1" selected="0">
            <x v="147"/>
          </reference>
        </references>
      </pivotArea>
    </format>
    <format dxfId="6577">
      <pivotArea dataOnly="0" labelOnly="1" outline="0" fieldPosition="0">
        <references count="2">
          <reference field="0" count="1">
            <x v="83"/>
          </reference>
          <reference field="4" count="1" selected="0">
            <x v="148"/>
          </reference>
        </references>
      </pivotArea>
    </format>
    <format dxfId="6576">
      <pivotArea dataOnly="0" labelOnly="1" outline="0" fieldPosition="0">
        <references count="2">
          <reference field="0" count="1">
            <x v="84"/>
          </reference>
          <reference field="4" count="1" selected="0">
            <x v="149"/>
          </reference>
        </references>
      </pivotArea>
    </format>
    <format dxfId="6575">
      <pivotArea dataOnly="0" labelOnly="1" outline="0" fieldPosition="0">
        <references count="2">
          <reference field="0" count="1">
            <x v="85"/>
          </reference>
          <reference field="4" count="1" selected="0">
            <x v="150"/>
          </reference>
        </references>
      </pivotArea>
    </format>
    <format dxfId="6574">
      <pivotArea dataOnly="0" labelOnly="1" outline="0" fieldPosition="0">
        <references count="2">
          <reference field="0" count="1">
            <x v="86"/>
          </reference>
          <reference field="4" count="1" selected="0">
            <x v="151"/>
          </reference>
        </references>
      </pivotArea>
    </format>
    <format dxfId="6573">
      <pivotArea dataOnly="0" labelOnly="1" outline="0" fieldPosition="0">
        <references count="2">
          <reference field="0" count="1">
            <x v="87"/>
          </reference>
          <reference field="4" count="1" selected="0">
            <x v="152"/>
          </reference>
        </references>
      </pivotArea>
    </format>
    <format dxfId="6572">
      <pivotArea dataOnly="0" labelOnly="1" outline="0" fieldPosition="0">
        <references count="2">
          <reference field="0" count="1">
            <x v="88"/>
          </reference>
          <reference field="4" count="1" selected="0">
            <x v="153"/>
          </reference>
        </references>
      </pivotArea>
    </format>
    <format dxfId="6571">
      <pivotArea dataOnly="0" labelOnly="1" outline="0" fieldPosition="0">
        <references count="2">
          <reference field="0" count="1">
            <x v="89"/>
          </reference>
          <reference field="4" count="1" selected="0">
            <x v="154"/>
          </reference>
        </references>
      </pivotArea>
    </format>
    <format dxfId="6570">
      <pivotArea dataOnly="0" labelOnly="1" outline="0" fieldPosition="0">
        <references count="2">
          <reference field="0" count="1">
            <x v="90"/>
          </reference>
          <reference field="4" count="1" selected="0">
            <x v="155"/>
          </reference>
        </references>
      </pivotArea>
    </format>
    <format dxfId="6569">
      <pivotArea dataOnly="0" labelOnly="1" outline="0" fieldPosition="0">
        <references count="2">
          <reference field="0" count="1">
            <x v="91"/>
          </reference>
          <reference field="4" count="1" selected="0">
            <x v="156"/>
          </reference>
        </references>
      </pivotArea>
    </format>
    <format dxfId="6568">
      <pivotArea dataOnly="0" labelOnly="1" outline="0" fieldPosition="0">
        <references count="2">
          <reference field="0" count="1">
            <x v="92"/>
          </reference>
          <reference field="4" count="1" selected="0">
            <x v="157"/>
          </reference>
        </references>
      </pivotArea>
    </format>
    <format dxfId="6567">
      <pivotArea dataOnly="0" labelOnly="1" outline="0" fieldPosition="0">
        <references count="2">
          <reference field="0" count="1">
            <x v="93"/>
          </reference>
          <reference field="4" count="1" selected="0">
            <x v="158"/>
          </reference>
        </references>
      </pivotArea>
    </format>
    <format dxfId="6566">
      <pivotArea dataOnly="0" labelOnly="1" outline="0" fieldPosition="0">
        <references count="2">
          <reference field="0" count="1">
            <x v="94"/>
          </reference>
          <reference field="4" count="1" selected="0">
            <x v="159"/>
          </reference>
        </references>
      </pivotArea>
    </format>
    <format dxfId="6565">
      <pivotArea dataOnly="0" labelOnly="1" outline="0" fieldPosition="0">
        <references count="2">
          <reference field="0" count="1">
            <x v="95"/>
          </reference>
          <reference field="4" count="1" selected="0">
            <x v="160"/>
          </reference>
        </references>
      </pivotArea>
    </format>
    <format dxfId="6564">
      <pivotArea dataOnly="0" labelOnly="1" outline="0" fieldPosition="0">
        <references count="2">
          <reference field="0" count="1">
            <x v="96"/>
          </reference>
          <reference field="4" count="1" selected="0">
            <x v="161"/>
          </reference>
        </references>
      </pivotArea>
    </format>
    <format dxfId="6563">
      <pivotArea dataOnly="0" labelOnly="1" outline="0" fieldPosition="0">
        <references count="2">
          <reference field="0" count="1">
            <x v="97"/>
          </reference>
          <reference field="4" count="1" selected="0">
            <x v="162"/>
          </reference>
        </references>
      </pivotArea>
    </format>
    <format dxfId="6562">
      <pivotArea dataOnly="0" labelOnly="1" outline="0" fieldPosition="0">
        <references count="2">
          <reference field="0" count="1">
            <x v="98"/>
          </reference>
          <reference field="4" count="1" selected="0">
            <x v="163"/>
          </reference>
        </references>
      </pivotArea>
    </format>
    <format dxfId="6561">
      <pivotArea dataOnly="0" labelOnly="1" outline="0" fieldPosition="0">
        <references count="2">
          <reference field="0" count="1">
            <x v="99"/>
          </reference>
          <reference field="4" count="1" selected="0">
            <x v="164"/>
          </reference>
        </references>
      </pivotArea>
    </format>
    <format dxfId="6560">
      <pivotArea dataOnly="0" labelOnly="1" outline="0" fieldPosition="0">
        <references count="2">
          <reference field="0" count="1">
            <x v="100"/>
          </reference>
          <reference field="4" count="1" selected="0">
            <x v="165"/>
          </reference>
        </references>
      </pivotArea>
    </format>
    <format dxfId="6559">
      <pivotArea dataOnly="0" labelOnly="1" outline="0" fieldPosition="0">
        <references count="2">
          <reference field="0" count="1">
            <x v="101"/>
          </reference>
          <reference field="4" count="1" selected="0">
            <x v="166"/>
          </reference>
        </references>
      </pivotArea>
    </format>
    <format dxfId="6558">
      <pivotArea dataOnly="0" labelOnly="1" outline="0" fieldPosition="0">
        <references count="2">
          <reference field="0" count="1">
            <x v="102"/>
          </reference>
          <reference field="4" count="1" selected="0">
            <x v="167"/>
          </reference>
        </references>
      </pivotArea>
    </format>
    <format dxfId="6557">
      <pivotArea dataOnly="0" labelOnly="1" outline="0" fieldPosition="0">
        <references count="2">
          <reference field="0" count="1">
            <x v="103"/>
          </reference>
          <reference field="4" count="1" selected="0">
            <x v="168"/>
          </reference>
        </references>
      </pivotArea>
    </format>
    <format dxfId="6556">
      <pivotArea dataOnly="0" labelOnly="1" outline="0" fieldPosition="0">
        <references count="2">
          <reference field="0" count="1">
            <x v="104"/>
          </reference>
          <reference field="4" count="1" selected="0">
            <x v="169"/>
          </reference>
        </references>
      </pivotArea>
    </format>
    <format dxfId="6555">
      <pivotArea dataOnly="0" labelOnly="1" outline="0" fieldPosition="0">
        <references count="2">
          <reference field="0" count="1">
            <x v="105"/>
          </reference>
          <reference field="4" count="1" selected="0">
            <x v="170"/>
          </reference>
        </references>
      </pivotArea>
    </format>
    <format dxfId="6554">
      <pivotArea dataOnly="0" labelOnly="1" outline="0" fieldPosition="0">
        <references count="2">
          <reference field="0" count="1">
            <x v="106"/>
          </reference>
          <reference field="4" count="1" selected="0">
            <x v="171"/>
          </reference>
        </references>
      </pivotArea>
    </format>
    <format dxfId="6553">
      <pivotArea dataOnly="0" labelOnly="1" outline="0" fieldPosition="0">
        <references count="2">
          <reference field="0" count="1">
            <x v="107"/>
          </reference>
          <reference field="4" count="1" selected="0">
            <x v="172"/>
          </reference>
        </references>
      </pivotArea>
    </format>
    <format dxfId="6552">
      <pivotArea dataOnly="0" labelOnly="1" outline="0" fieldPosition="0">
        <references count="2">
          <reference field="0" count="1">
            <x v="108"/>
          </reference>
          <reference field="4" count="1" selected="0">
            <x v="173"/>
          </reference>
        </references>
      </pivotArea>
    </format>
    <format dxfId="6551">
      <pivotArea dataOnly="0" labelOnly="1" outline="0" fieldPosition="0">
        <references count="2">
          <reference field="0" count="1">
            <x v="109"/>
          </reference>
          <reference field="4" count="1" selected="0">
            <x v="174"/>
          </reference>
        </references>
      </pivotArea>
    </format>
    <format dxfId="6550">
      <pivotArea dataOnly="0" labelOnly="1" outline="0" fieldPosition="0">
        <references count="2">
          <reference field="0" count="1">
            <x v="110"/>
          </reference>
          <reference field="4" count="1" selected="0">
            <x v="175"/>
          </reference>
        </references>
      </pivotArea>
    </format>
    <format dxfId="6549">
      <pivotArea dataOnly="0" labelOnly="1" outline="0" fieldPosition="0">
        <references count="2">
          <reference field="0" count="1">
            <x v="111"/>
          </reference>
          <reference field="4" count="1" selected="0">
            <x v="176"/>
          </reference>
        </references>
      </pivotArea>
    </format>
    <format dxfId="6548">
      <pivotArea dataOnly="0" labelOnly="1" outline="0" fieldPosition="0">
        <references count="2">
          <reference field="0" count="1">
            <x v="112"/>
          </reference>
          <reference field="4" count="1" selected="0">
            <x v="177"/>
          </reference>
        </references>
      </pivotArea>
    </format>
    <format dxfId="6547">
      <pivotArea dataOnly="0" labelOnly="1" outline="0" fieldPosition="0">
        <references count="2">
          <reference field="0" count="1">
            <x v="113"/>
          </reference>
          <reference field="4" count="1" selected="0">
            <x v="178"/>
          </reference>
        </references>
      </pivotArea>
    </format>
    <format dxfId="6546">
      <pivotArea dataOnly="0" labelOnly="1" outline="0" fieldPosition="0">
        <references count="2">
          <reference field="0" count="1">
            <x v="114"/>
          </reference>
          <reference field="4" count="1" selected="0">
            <x v="179"/>
          </reference>
        </references>
      </pivotArea>
    </format>
    <format dxfId="6545">
      <pivotArea dataOnly="0" labelOnly="1" outline="0" fieldPosition="0">
        <references count="2">
          <reference field="0" count="1">
            <x v="115"/>
          </reference>
          <reference field="4" count="1" selected="0">
            <x v="180"/>
          </reference>
        </references>
      </pivotArea>
    </format>
    <format dxfId="6544">
      <pivotArea dataOnly="0" labelOnly="1" outline="0" fieldPosition="0">
        <references count="2">
          <reference field="0" count="1">
            <x v="116"/>
          </reference>
          <reference field="4" count="1" selected="0">
            <x v="181"/>
          </reference>
        </references>
      </pivotArea>
    </format>
    <format dxfId="6543">
      <pivotArea dataOnly="0" labelOnly="1" outline="0" fieldPosition="0">
        <references count="2">
          <reference field="0" count="12">
            <x v="373"/>
            <x v="374"/>
            <x v="375"/>
            <x v="376"/>
            <x v="377"/>
            <x v="378"/>
            <x v="379"/>
            <x v="380"/>
            <x v="381"/>
            <x v="382"/>
            <x v="383"/>
            <x v="384"/>
          </reference>
          <reference field="4" count="1" selected="0">
            <x v="182"/>
          </reference>
        </references>
      </pivotArea>
    </format>
    <format dxfId="6542">
      <pivotArea dataOnly="0" labelOnly="1" outline="0" fieldPosition="0">
        <references count="2">
          <reference field="0" count="1">
            <x v="0"/>
          </reference>
          <reference field="4" count="1" selected="0">
            <x v="183"/>
          </reference>
        </references>
      </pivotArea>
    </format>
    <format dxfId="6541">
      <pivotArea dataOnly="0" labelOnly="1" outline="0" fieldPosition="0">
        <references count="2">
          <reference field="0" count="1">
            <x v="1"/>
          </reference>
          <reference field="4" count="1" selected="0">
            <x v="184"/>
          </reference>
        </references>
      </pivotArea>
    </format>
    <format dxfId="6540">
      <pivotArea dataOnly="0" labelOnly="1" outline="0" fieldPosition="0">
        <references count="2">
          <reference field="0" count="5">
            <x v="385"/>
            <x v="386"/>
            <x v="387"/>
            <x v="388"/>
            <x v="389"/>
          </reference>
          <reference field="4" count="1" selected="0">
            <x v="185"/>
          </reference>
        </references>
      </pivotArea>
    </format>
    <format dxfId="6539">
      <pivotArea dataOnly="0" labelOnly="1" outline="0" fieldPosition="0">
        <references count="2">
          <reference field="0" count="1">
            <x v="181"/>
          </reference>
          <reference field="4" count="1" selected="0">
            <x v="186"/>
          </reference>
        </references>
      </pivotArea>
    </format>
    <format dxfId="6538">
      <pivotArea dataOnly="0" labelOnly="1" outline="0" fieldPosition="0">
        <references count="2">
          <reference field="0" count="1">
            <x v="276"/>
          </reference>
          <reference field="4" count="1" selected="0">
            <x v="187"/>
          </reference>
        </references>
      </pivotArea>
    </format>
    <format dxfId="6537">
      <pivotArea dataOnly="0" labelOnly="1" outline="0" fieldPosition="0">
        <references count="2">
          <reference field="0" count="1">
            <x v="277"/>
          </reference>
          <reference field="4" count="1" selected="0">
            <x v="188"/>
          </reference>
        </references>
      </pivotArea>
    </format>
    <format dxfId="6536">
      <pivotArea dataOnly="0" labelOnly="1" outline="0" fieldPosition="0">
        <references count="2">
          <reference field="0" count="1">
            <x v="278"/>
          </reference>
          <reference field="4" count="1" selected="0">
            <x v="189"/>
          </reference>
        </references>
      </pivotArea>
    </format>
    <format dxfId="6535">
      <pivotArea dataOnly="0" labelOnly="1" outline="0" fieldPosition="0">
        <references count="2">
          <reference field="0" count="1">
            <x v="279"/>
          </reference>
          <reference field="4" count="1" selected="0">
            <x v="190"/>
          </reference>
        </references>
      </pivotArea>
    </format>
    <format dxfId="6534">
      <pivotArea dataOnly="0" labelOnly="1" outline="0" fieldPosition="0">
        <references count="2">
          <reference field="0" count="1">
            <x v="280"/>
          </reference>
          <reference field="4" count="1" selected="0">
            <x v="191"/>
          </reference>
        </references>
      </pivotArea>
    </format>
    <format dxfId="6533">
      <pivotArea dataOnly="0" labelOnly="1" outline="0" fieldPosition="0">
        <references count="2">
          <reference field="0" count="1">
            <x v="281"/>
          </reference>
          <reference field="4" count="1" selected="0">
            <x v="192"/>
          </reference>
        </references>
      </pivotArea>
    </format>
    <format dxfId="6532">
      <pivotArea dataOnly="0" labelOnly="1" outline="0" fieldPosition="0">
        <references count="2">
          <reference field="0" count="1">
            <x v="282"/>
          </reference>
          <reference field="4" count="1" selected="0">
            <x v="193"/>
          </reference>
        </references>
      </pivotArea>
    </format>
    <format dxfId="6531">
      <pivotArea dataOnly="0" labelOnly="1" outline="0" fieldPosition="0">
        <references count="2">
          <reference field="0" count="1">
            <x v="283"/>
          </reference>
          <reference field="4" count="1" selected="0">
            <x v="194"/>
          </reference>
        </references>
      </pivotArea>
    </format>
    <format dxfId="6530">
      <pivotArea dataOnly="0" labelOnly="1" outline="0" fieldPosition="0">
        <references count="2">
          <reference field="0" count="1">
            <x v="284"/>
          </reference>
          <reference field="4" count="1" selected="0">
            <x v="195"/>
          </reference>
        </references>
      </pivotArea>
    </format>
    <format dxfId="6529">
      <pivotArea dataOnly="0" labelOnly="1" outline="0" fieldPosition="0">
        <references count="2">
          <reference field="0" count="1">
            <x v="285"/>
          </reference>
          <reference field="4" count="1" selected="0">
            <x v="196"/>
          </reference>
        </references>
      </pivotArea>
    </format>
    <format dxfId="6528">
      <pivotArea dataOnly="0" labelOnly="1" outline="0" fieldPosition="0">
        <references count="2">
          <reference field="0" count="1">
            <x v="286"/>
          </reference>
          <reference field="4" count="1" selected="0">
            <x v="197"/>
          </reference>
        </references>
      </pivotArea>
    </format>
    <format dxfId="6527">
      <pivotArea dataOnly="0" labelOnly="1" outline="0" fieldPosition="0">
        <references count="2">
          <reference field="0" count="1">
            <x v="287"/>
          </reference>
          <reference field="4" count="1" selected="0">
            <x v="198"/>
          </reference>
        </references>
      </pivotArea>
    </format>
    <format dxfId="6526">
      <pivotArea dataOnly="0" labelOnly="1" outline="0" fieldPosition="0">
        <references count="2">
          <reference field="0" count="1">
            <x v="288"/>
          </reference>
          <reference field="4" count="1" selected="0">
            <x v="199"/>
          </reference>
        </references>
      </pivotArea>
    </format>
    <format dxfId="6525">
      <pivotArea dataOnly="0" labelOnly="1" outline="0" fieldPosition="0">
        <references count="2">
          <reference field="0" count="1">
            <x v="289"/>
          </reference>
          <reference field="4" count="1" selected="0">
            <x v="200"/>
          </reference>
        </references>
      </pivotArea>
    </format>
    <format dxfId="6524">
      <pivotArea dataOnly="0" labelOnly="1" outline="0" fieldPosition="0">
        <references count="2">
          <reference field="0" count="1">
            <x v="290"/>
          </reference>
          <reference field="4" count="1" selected="0">
            <x v="201"/>
          </reference>
        </references>
      </pivotArea>
    </format>
    <format dxfId="6523">
      <pivotArea dataOnly="0" labelOnly="1" outline="0" fieldPosition="0">
        <references count="2">
          <reference field="0" count="1">
            <x v="291"/>
          </reference>
          <reference field="4" count="1" selected="0">
            <x v="202"/>
          </reference>
        </references>
      </pivotArea>
    </format>
    <format dxfId="6522">
      <pivotArea dataOnly="0" labelOnly="1" outline="0" fieldPosition="0">
        <references count="2">
          <reference field="0" count="1">
            <x v="292"/>
          </reference>
          <reference field="4" count="1" selected="0">
            <x v="203"/>
          </reference>
        </references>
      </pivotArea>
    </format>
    <format dxfId="6521">
      <pivotArea dataOnly="0" labelOnly="1" outline="0" fieldPosition="0">
        <references count="2">
          <reference field="0" count="1">
            <x v="293"/>
          </reference>
          <reference field="4" count="1" selected="0">
            <x v="204"/>
          </reference>
        </references>
      </pivotArea>
    </format>
    <format dxfId="6520">
      <pivotArea dataOnly="0" labelOnly="1" outline="0" fieldPosition="0">
        <references count="2">
          <reference field="0" count="1">
            <x v="294"/>
          </reference>
          <reference field="4" count="1" selected="0">
            <x v="205"/>
          </reference>
        </references>
      </pivotArea>
    </format>
    <format dxfId="6519">
      <pivotArea dataOnly="0" labelOnly="1" outline="0" fieldPosition="0">
        <references count="2">
          <reference field="0" count="1">
            <x v="295"/>
          </reference>
          <reference field="4" count="1" selected="0">
            <x v="206"/>
          </reference>
        </references>
      </pivotArea>
    </format>
    <format dxfId="6518">
      <pivotArea dataOnly="0" labelOnly="1" outline="0" fieldPosition="0">
        <references count="2">
          <reference field="0" count="1">
            <x v="296"/>
          </reference>
          <reference field="4" count="1" selected="0">
            <x v="207"/>
          </reference>
        </references>
      </pivotArea>
    </format>
    <format dxfId="6517">
      <pivotArea dataOnly="0" labelOnly="1" outline="0" fieldPosition="0">
        <references count="2">
          <reference field="0" count="1">
            <x v="297"/>
          </reference>
          <reference field="4" count="1" selected="0">
            <x v="208"/>
          </reference>
        </references>
      </pivotArea>
    </format>
    <format dxfId="6516">
      <pivotArea dataOnly="0" labelOnly="1" outline="0" fieldPosition="0">
        <references count="2">
          <reference field="0" count="1">
            <x v="298"/>
          </reference>
          <reference field="4" count="1" selected="0">
            <x v="209"/>
          </reference>
        </references>
      </pivotArea>
    </format>
    <format dxfId="6515">
      <pivotArea dataOnly="0" labelOnly="1" outline="0" fieldPosition="0">
        <references count="2">
          <reference field="0" count="1">
            <x v="299"/>
          </reference>
          <reference field="4" count="1" selected="0">
            <x v="210"/>
          </reference>
        </references>
      </pivotArea>
    </format>
    <format dxfId="6514">
      <pivotArea dataOnly="0" labelOnly="1" outline="0" fieldPosition="0">
        <references count="2">
          <reference field="0" count="1">
            <x v="300"/>
          </reference>
          <reference field="4" count="1" selected="0">
            <x v="211"/>
          </reference>
        </references>
      </pivotArea>
    </format>
    <format dxfId="6513">
      <pivotArea dataOnly="0" labelOnly="1" outline="0" fieldPosition="0">
        <references count="2">
          <reference field="0" count="1">
            <x v="301"/>
          </reference>
          <reference field="4" count="1" selected="0">
            <x v="212"/>
          </reference>
        </references>
      </pivotArea>
    </format>
    <format dxfId="6512">
      <pivotArea dataOnly="0" labelOnly="1" outline="0" fieldPosition="0">
        <references count="2">
          <reference field="0" count="1">
            <x v="302"/>
          </reference>
          <reference field="4" count="1" selected="0">
            <x v="213"/>
          </reference>
        </references>
      </pivotArea>
    </format>
    <format dxfId="6511">
      <pivotArea dataOnly="0" labelOnly="1" outline="0" fieldPosition="0">
        <references count="2">
          <reference field="0" count="1">
            <x v="303"/>
          </reference>
          <reference field="4" count="1" selected="0">
            <x v="214"/>
          </reference>
        </references>
      </pivotArea>
    </format>
    <format dxfId="6510">
      <pivotArea dataOnly="0" labelOnly="1" outline="0" fieldPosition="0">
        <references count="2">
          <reference field="0" count="1">
            <x v="304"/>
          </reference>
          <reference field="4" count="1" selected="0">
            <x v="215"/>
          </reference>
        </references>
      </pivotArea>
    </format>
    <format dxfId="6509">
      <pivotArea dataOnly="0" labelOnly="1" outline="0" fieldPosition="0">
        <references count="2">
          <reference field="0" count="1">
            <x v="305"/>
          </reference>
          <reference field="4" count="1" selected="0">
            <x v="216"/>
          </reference>
        </references>
      </pivotArea>
    </format>
    <format dxfId="6508">
      <pivotArea dataOnly="0" labelOnly="1" outline="0" fieldPosition="0">
        <references count="2">
          <reference field="0" count="1">
            <x v="306"/>
          </reference>
          <reference field="4" count="1" selected="0">
            <x v="217"/>
          </reference>
        </references>
      </pivotArea>
    </format>
    <format dxfId="6507">
      <pivotArea dataOnly="0" labelOnly="1" outline="0" fieldPosition="0">
        <references count="2">
          <reference field="0" count="1">
            <x v="307"/>
          </reference>
          <reference field="4" count="1" selected="0">
            <x v="218"/>
          </reference>
        </references>
      </pivotArea>
    </format>
    <format dxfId="6506">
      <pivotArea dataOnly="0" labelOnly="1" outline="0" fieldPosition="0">
        <references count="2">
          <reference field="0" count="1">
            <x v="308"/>
          </reference>
          <reference field="4" count="1" selected="0">
            <x v="219"/>
          </reference>
        </references>
      </pivotArea>
    </format>
    <format dxfId="6505">
      <pivotArea dataOnly="0" labelOnly="1" outline="0" fieldPosition="0">
        <references count="2">
          <reference field="0" count="1">
            <x v="309"/>
          </reference>
          <reference field="4" count="1" selected="0">
            <x v="220"/>
          </reference>
        </references>
      </pivotArea>
    </format>
    <format dxfId="6504">
      <pivotArea dataOnly="0" labelOnly="1" outline="0" fieldPosition="0">
        <references count="2">
          <reference field="0" count="1">
            <x v="310"/>
          </reference>
          <reference field="4" count="1" selected="0">
            <x v="221"/>
          </reference>
        </references>
      </pivotArea>
    </format>
    <format dxfId="6503">
      <pivotArea dataOnly="0" labelOnly="1" outline="0" fieldPosition="0">
        <references count="2">
          <reference field="0" count="1">
            <x v="311"/>
          </reference>
          <reference field="4" count="1" selected="0">
            <x v="222"/>
          </reference>
        </references>
      </pivotArea>
    </format>
    <format dxfId="6502">
      <pivotArea dataOnly="0" labelOnly="1" outline="0" fieldPosition="0">
        <references count="2">
          <reference field="0" count="1">
            <x v="312"/>
          </reference>
          <reference field="4" count="1" selected="0">
            <x v="223"/>
          </reference>
        </references>
      </pivotArea>
    </format>
    <format dxfId="6501">
      <pivotArea dataOnly="0" labelOnly="1" outline="0" fieldPosition="0">
        <references count="2">
          <reference field="0" count="1">
            <x v="313"/>
          </reference>
          <reference field="4" count="1" selected="0">
            <x v="224"/>
          </reference>
        </references>
      </pivotArea>
    </format>
    <format dxfId="6500">
      <pivotArea dataOnly="0" labelOnly="1" outline="0" fieldPosition="0">
        <references count="2">
          <reference field="0" count="1">
            <x v="314"/>
          </reference>
          <reference field="4" count="1" selected="0">
            <x v="225"/>
          </reference>
        </references>
      </pivotArea>
    </format>
    <format dxfId="6499">
      <pivotArea dataOnly="0" labelOnly="1" outline="0" fieldPosition="0">
        <references count="2">
          <reference field="0" count="1">
            <x v="315"/>
          </reference>
          <reference field="4" count="1" selected="0">
            <x v="226"/>
          </reference>
        </references>
      </pivotArea>
    </format>
    <format dxfId="6498">
      <pivotArea dataOnly="0" labelOnly="1" outline="0" fieldPosition="0">
        <references count="2">
          <reference field="0" count="1">
            <x v="316"/>
          </reference>
          <reference field="4" count="1" selected="0">
            <x v="227"/>
          </reference>
        </references>
      </pivotArea>
    </format>
    <format dxfId="6497">
      <pivotArea dataOnly="0" labelOnly="1" outline="0" fieldPosition="0">
        <references count="2">
          <reference field="0" count="1">
            <x v="317"/>
          </reference>
          <reference field="4" count="1" selected="0">
            <x v="228"/>
          </reference>
        </references>
      </pivotArea>
    </format>
    <format dxfId="6496">
      <pivotArea dataOnly="0" labelOnly="1" outline="0" fieldPosition="0">
        <references count="2">
          <reference field="0" count="1">
            <x v="318"/>
          </reference>
          <reference field="4" count="1" selected="0">
            <x v="229"/>
          </reference>
        </references>
      </pivotArea>
    </format>
    <format dxfId="6495">
      <pivotArea dataOnly="0" labelOnly="1" outline="0" fieldPosition="0">
        <references count="2">
          <reference field="0" count="1">
            <x v="319"/>
          </reference>
          <reference field="4" count="1" selected="0">
            <x v="230"/>
          </reference>
        </references>
      </pivotArea>
    </format>
    <format dxfId="6494">
      <pivotArea dataOnly="0" labelOnly="1" outline="0" fieldPosition="0">
        <references count="2">
          <reference field="0" count="1">
            <x v="320"/>
          </reference>
          <reference field="4" count="1" selected="0">
            <x v="231"/>
          </reference>
        </references>
      </pivotArea>
    </format>
    <format dxfId="6493">
      <pivotArea dataOnly="0" labelOnly="1" outline="0" fieldPosition="0">
        <references count="2">
          <reference field="0" count="1">
            <x v="321"/>
          </reference>
          <reference field="4" count="1" selected="0">
            <x v="232"/>
          </reference>
        </references>
      </pivotArea>
    </format>
    <format dxfId="6492">
      <pivotArea dataOnly="0" labelOnly="1" outline="0" fieldPosition="0">
        <references count="2">
          <reference field="0" count="1">
            <x v="322"/>
          </reference>
          <reference field="4" count="1" selected="0">
            <x v="233"/>
          </reference>
        </references>
      </pivotArea>
    </format>
    <format dxfId="6491">
      <pivotArea dataOnly="0" labelOnly="1" outline="0" fieldPosition="0">
        <references count="2">
          <reference field="0" count="1">
            <x v="323"/>
          </reference>
          <reference field="4" count="1" selected="0">
            <x v="234"/>
          </reference>
        </references>
      </pivotArea>
    </format>
    <format dxfId="6490">
      <pivotArea dataOnly="0" labelOnly="1" outline="0" fieldPosition="0">
        <references count="2">
          <reference field="0" count="1">
            <x v="324"/>
          </reference>
          <reference field="4" count="1" selected="0">
            <x v="235"/>
          </reference>
        </references>
      </pivotArea>
    </format>
    <format dxfId="6489">
      <pivotArea dataOnly="0" labelOnly="1" outline="0" fieldPosition="0">
        <references count="2">
          <reference field="0" count="1">
            <x v="325"/>
          </reference>
          <reference field="4" count="1" selected="0">
            <x v="236"/>
          </reference>
        </references>
      </pivotArea>
    </format>
    <format dxfId="6488">
      <pivotArea dataOnly="0" labelOnly="1" outline="0" fieldPosition="0">
        <references count="2">
          <reference field="0" count="1">
            <x v="326"/>
          </reference>
          <reference field="4" count="1" selected="0">
            <x v="237"/>
          </reference>
        </references>
      </pivotArea>
    </format>
    <format dxfId="6487">
      <pivotArea dataOnly="0" labelOnly="1" outline="0" fieldPosition="0">
        <references count="2">
          <reference field="0" count="1">
            <x v="327"/>
          </reference>
          <reference field="4" count="1" selected="0">
            <x v="238"/>
          </reference>
        </references>
      </pivotArea>
    </format>
    <format dxfId="6486">
      <pivotArea dataOnly="0" labelOnly="1" outline="0" fieldPosition="0">
        <references count="2">
          <reference field="0" count="1">
            <x v="328"/>
          </reference>
          <reference field="4" count="1" selected="0">
            <x v="239"/>
          </reference>
        </references>
      </pivotArea>
    </format>
    <format dxfId="6485">
      <pivotArea dataOnly="0" labelOnly="1" outline="0" fieldPosition="0">
        <references count="2">
          <reference field="0" count="1">
            <x v="329"/>
          </reference>
          <reference field="4" count="1" selected="0">
            <x v="240"/>
          </reference>
        </references>
      </pivotArea>
    </format>
    <format dxfId="6484">
      <pivotArea dataOnly="0" labelOnly="1" outline="0" fieldPosition="0">
        <references count="2">
          <reference field="0" count="1">
            <x v="330"/>
          </reference>
          <reference field="4" count="1" selected="0">
            <x v="241"/>
          </reference>
        </references>
      </pivotArea>
    </format>
    <format dxfId="6483">
      <pivotArea dataOnly="0" labelOnly="1" outline="0" fieldPosition="0">
        <references count="2">
          <reference field="0" count="1">
            <x v="331"/>
          </reference>
          <reference field="4" count="1" selected="0">
            <x v="242"/>
          </reference>
        </references>
      </pivotArea>
    </format>
    <format dxfId="6482">
      <pivotArea dataOnly="0" labelOnly="1" outline="0" fieldPosition="0">
        <references count="2">
          <reference field="0" count="1">
            <x v="332"/>
          </reference>
          <reference field="4" count="1" selected="0">
            <x v="243"/>
          </reference>
        </references>
      </pivotArea>
    </format>
    <format dxfId="6481">
      <pivotArea dataOnly="0" labelOnly="1" outline="0" fieldPosition="0">
        <references count="2">
          <reference field="0" count="1">
            <x v="333"/>
          </reference>
          <reference field="4" count="1" selected="0">
            <x v="244"/>
          </reference>
        </references>
      </pivotArea>
    </format>
    <format dxfId="6480">
      <pivotArea dataOnly="0" labelOnly="1" outline="0" fieldPosition="0">
        <references count="2">
          <reference field="0" count="1">
            <x v="334"/>
          </reference>
          <reference field="4" count="1" selected="0">
            <x v="245"/>
          </reference>
        </references>
      </pivotArea>
    </format>
    <format dxfId="6479">
      <pivotArea dataOnly="0" labelOnly="1" outline="0" fieldPosition="0">
        <references count="2">
          <reference field="0" count="1">
            <x v="335"/>
          </reference>
          <reference field="4" count="1" selected="0">
            <x v="246"/>
          </reference>
        </references>
      </pivotArea>
    </format>
    <format dxfId="6478">
      <pivotArea dataOnly="0" labelOnly="1" outline="0" fieldPosition="0">
        <references count="2">
          <reference field="0" count="1">
            <x v="336"/>
          </reference>
          <reference field="4" count="1" selected="0">
            <x v="247"/>
          </reference>
        </references>
      </pivotArea>
    </format>
    <format dxfId="6477">
      <pivotArea dataOnly="0" labelOnly="1" outline="0" fieldPosition="0">
        <references count="2">
          <reference field="0" count="1">
            <x v="337"/>
          </reference>
          <reference field="4" count="1" selected="0">
            <x v="248"/>
          </reference>
        </references>
      </pivotArea>
    </format>
    <format dxfId="6476">
      <pivotArea dataOnly="0" labelOnly="1" outline="0" fieldPosition="0">
        <references count="2">
          <reference field="0" count="1">
            <x v="390"/>
          </reference>
          <reference field="4" count="1" selected="0">
            <x v="249"/>
          </reference>
        </references>
      </pivotArea>
    </format>
    <format dxfId="6475">
      <pivotArea dataOnly="0" labelOnly="1" outline="0" fieldPosition="0">
        <references count="2">
          <reference field="0" count="1">
            <x v="338"/>
          </reference>
          <reference field="4" count="1" selected="0">
            <x v="250"/>
          </reference>
        </references>
      </pivotArea>
    </format>
    <format dxfId="6474">
      <pivotArea dataOnly="0" labelOnly="1" outline="0" fieldPosition="0">
        <references count="2">
          <reference field="0" count="1">
            <x v="339"/>
          </reference>
          <reference field="4" count="1" selected="0">
            <x v="251"/>
          </reference>
        </references>
      </pivotArea>
    </format>
    <format dxfId="6473">
      <pivotArea dataOnly="0" labelOnly="1" outline="0" fieldPosition="0">
        <references count="2">
          <reference field="0" count="1">
            <x v="343"/>
          </reference>
          <reference field="4" count="1" selected="0">
            <x v="252"/>
          </reference>
        </references>
      </pivotArea>
    </format>
    <format dxfId="6472">
      <pivotArea dataOnly="0" labelOnly="1" outline="0" fieldPosition="0">
        <references count="2">
          <reference field="0" count="1">
            <x v="344"/>
          </reference>
          <reference field="4" count="1" selected="0">
            <x v="253"/>
          </reference>
        </references>
      </pivotArea>
    </format>
    <format dxfId="6471">
      <pivotArea dataOnly="0" labelOnly="1" outline="0" fieldPosition="0">
        <references count="2">
          <reference field="0" count="1">
            <x v="345"/>
          </reference>
          <reference field="4" count="1" selected="0">
            <x v="254"/>
          </reference>
        </references>
      </pivotArea>
    </format>
    <format dxfId="6470">
      <pivotArea dataOnly="0" labelOnly="1" outline="0" fieldPosition="0">
        <references count="2">
          <reference field="0" count="1">
            <x v="346"/>
          </reference>
          <reference field="4" count="1" selected="0">
            <x v="255"/>
          </reference>
        </references>
      </pivotArea>
    </format>
    <format dxfId="6469">
      <pivotArea dataOnly="0" labelOnly="1" outline="0" fieldPosition="0">
        <references count="2">
          <reference field="0" count="1">
            <x v="347"/>
          </reference>
          <reference field="4" count="1" selected="0">
            <x v="256"/>
          </reference>
        </references>
      </pivotArea>
    </format>
    <format dxfId="6468">
      <pivotArea dataOnly="0" labelOnly="1" outline="0" fieldPosition="0">
        <references count="2">
          <reference field="0" count="1">
            <x v="348"/>
          </reference>
          <reference field="4" count="1" selected="0">
            <x v="257"/>
          </reference>
        </references>
      </pivotArea>
    </format>
    <format dxfId="6467">
      <pivotArea dataOnly="0" labelOnly="1" outline="0" fieldPosition="0">
        <references count="2">
          <reference field="0" count="1">
            <x v="349"/>
          </reference>
          <reference field="4" count="1" selected="0">
            <x v="258"/>
          </reference>
        </references>
      </pivotArea>
    </format>
    <format dxfId="6466">
      <pivotArea dataOnly="0" labelOnly="1" outline="0" fieldPosition="0">
        <references count="2">
          <reference field="0" count="1">
            <x v="223"/>
          </reference>
          <reference field="4" count="1" selected="0">
            <x v="259"/>
          </reference>
        </references>
      </pivotArea>
    </format>
    <format dxfId="6465">
      <pivotArea dataOnly="0" labelOnly="1" outline="0" fieldPosition="0">
        <references count="2">
          <reference field="0" count="1">
            <x v="224"/>
          </reference>
          <reference field="4" count="1" selected="0">
            <x v="260"/>
          </reference>
        </references>
      </pivotArea>
    </format>
    <format dxfId="6464">
      <pivotArea dataOnly="0" labelOnly="1" outline="0" fieldPosition="0">
        <references count="2">
          <reference field="0" count="1">
            <x v="225"/>
          </reference>
          <reference field="4" count="1" selected="0">
            <x v="261"/>
          </reference>
        </references>
      </pivotArea>
    </format>
    <format dxfId="6463">
      <pivotArea dataOnly="0" labelOnly="1" outline="0" fieldPosition="0">
        <references count="2">
          <reference field="0" count="1">
            <x v="182"/>
          </reference>
          <reference field="4" count="1" selected="0">
            <x v="263"/>
          </reference>
        </references>
      </pivotArea>
    </format>
    <format dxfId="6462">
      <pivotArea dataOnly="0" labelOnly="1" outline="0" fieldPosition="0">
        <references count="2">
          <reference field="0" count="1">
            <x v="174"/>
          </reference>
          <reference field="4" count="1" selected="0">
            <x v="264"/>
          </reference>
        </references>
      </pivotArea>
    </format>
    <format dxfId="6461">
      <pivotArea dataOnly="0" labelOnly="1" outline="0" fieldPosition="0">
        <references count="2">
          <reference field="0" count="1">
            <x v="175"/>
          </reference>
          <reference field="4" count="1" selected="0">
            <x v="265"/>
          </reference>
        </references>
      </pivotArea>
    </format>
    <format dxfId="6460">
      <pivotArea dataOnly="0" labelOnly="1" outline="0" fieldPosition="0">
        <references count="2">
          <reference field="0" count="1">
            <x v="183"/>
          </reference>
          <reference field="4" count="1" selected="0">
            <x v="267"/>
          </reference>
        </references>
      </pivotArea>
    </format>
    <format dxfId="6459">
      <pivotArea dataOnly="0" labelOnly="1" outline="0" fieldPosition="0">
        <references count="2">
          <reference field="0" count="1">
            <x v="184"/>
          </reference>
          <reference field="4" count="1" selected="0">
            <x v="268"/>
          </reference>
        </references>
      </pivotArea>
    </format>
    <format dxfId="6458">
      <pivotArea dataOnly="0" labelOnly="1" outline="0" fieldPosition="0">
        <references count="2">
          <reference field="0" count="1">
            <x v="185"/>
          </reference>
          <reference field="4" count="1" selected="0">
            <x v="269"/>
          </reference>
        </references>
      </pivotArea>
    </format>
    <format dxfId="6457">
      <pivotArea dataOnly="0" labelOnly="1" outline="0" fieldPosition="0">
        <references count="2">
          <reference field="0" count="1">
            <x v="186"/>
          </reference>
          <reference field="4" count="1" selected="0">
            <x v="270"/>
          </reference>
        </references>
      </pivotArea>
    </format>
    <format dxfId="6456">
      <pivotArea dataOnly="0" labelOnly="1" outline="0" fieldPosition="0">
        <references count="2">
          <reference field="0" count="1">
            <x v="187"/>
          </reference>
          <reference field="4" count="1" selected="0">
            <x v="271"/>
          </reference>
        </references>
      </pivotArea>
    </format>
    <format dxfId="6455">
      <pivotArea dataOnly="0" labelOnly="1" outline="0" fieldPosition="0">
        <references count="2">
          <reference field="0" count="1">
            <x v="188"/>
          </reference>
          <reference field="4" count="1" selected="0">
            <x v="272"/>
          </reference>
        </references>
      </pivotArea>
    </format>
    <format dxfId="6454">
      <pivotArea dataOnly="0" labelOnly="1" outline="0" fieldPosition="0">
        <references count="2">
          <reference field="0" count="1">
            <x v="176"/>
          </reference>
          <reference field="4" count="1" selected="0">
            <x v="273"/>
          </reference>
        </references>
      </pivotArea>
    </format>
    <format dxfId="6453">
      <pivotArea dataOnly="0" labelOnly="1" outline="0" fieldPosition="0">
        <references count="2">
          <reference field="0" count="1">
            <x v="177"/>
          </reference>
          <reference field="4" count="1" selected="0">
            <x v="274"/>
          </reference>
        </references>
      </pivotArea>
    </format>
    <format dxfId="6452">
      <pivotArea dataOnly="0" labelOnly="1" outline="0" fieldPosition="0">
        <references count="2">
          <reference field="0" count="1">
            <x v="178"/>
          </reference>
          <reference field="4" count="1" selected="0">
            <x v="275"/>
          </reference>
        </references>
      </pivotArea>
    </format>
    <format dxfId="6451">
      <pivotArea dataOnly="0" labelOnly="1" outline="0" fieldPosition="0">
        <references count="2">
          <reference field="0" count="1">
            <x v="179"/>
          </reference>
          <reference field="4" count="1" selected="0">
            <x v="276"/>
          </reference>
        </references>
      </pivotArea>
    </format>
    <format dxfId="6450">
      <pivotArea dataOnly="0" labelOnly="1" outline="0" fieldPosition="0">
        <references count="2">
          <reference field="0" count="1">
            <x v="180"/>
          </reference>
          <reference field="4" count="1" selected="0">
            <x v="277"/>
          </reference>
        </references>
      </pivotArea>
    </format>
    <format dxfId="6449">
      <pivotArea dataOnly="0" labelOnly="1" outline="0" fieldPosition="0">
        <references count="2">
          <reference field="0" count="1">
            <x v="173"/>
          </reference>
          <reference field="4" count="1" selected="0">
            <x v="278"/>
          </reference>
        </references>
      </pivotArea>
    </format>
    <format dxfId="6448">
      <pivotArea dataOnly="0" labelOnly="1" outline="0" fieldPosition="0">
        <references count="2">
          <reference field="0" count="1">
            <x v="269"/>
          </reference>
          <reference field="4" count="1" selected="0">
            <x v="279"/>
          </reference>
        </references>
      </pivotArea>
    </format>
    <format dxfId="6447">
      <pivotArea dataOnly="0" labelOnly="1" outline="0" fieldPosition="0">
        <references count="2">
          <reference field="0" count="1">
            <x v="270"/>
          </reference>
          <reference field="4" count="1" selected="0">
            <x v="280"/>
          </reference>
        </references>
      </pivotArea>
    </format>
    <format dxfId="6446">
      <pivotArea dataOnly="0" labelOnly="1" outline="0" fieldPosition="0">
        <references count="2">
          <reference field="0" count="1">
            <x v="271"/>
          </reference>
          <reference field="4" count="1" selected="0">
            <x v="281"/>
          </reference>
        </references>
      </pivotArea>
    </format>
    <format dxfId="6445">
      <pivotArea dataOnly="0" labelOnly="1" outline="0" fieldPosition="0">
        <references count="2">
          <reference field="0" count="1">
            <x v="365"/>
          </reference>
          <reference field="4" count="1" selected="0">
            <x v="282"/>
          </reference>
        </references>
      </pivotArea>
    </format>
    <format dxfId="6444">
      <pivotArea dataOnly="0" labelOnly="1" outline="0" fieldPosition="0">
        <references count="2">
          <reference field="0" count="1">
            <x v="366"/>
          </reference>
          <reference field="4" count="1" selected="0">
            <x v="283"/>
          </reference>
        </references>
      </pivotArea>
    </format>
    <format dxfId="6443">
      <pivotArea dataOnly="0" labelOnly="1" outline="0" fieldPosition="0">
        <references count="2">
          <reference field="0" count="1">
            <x v="351"/>
          </reference>
          <reference field="4" count="1" selected="0">
            <x v="284"/>
          </reference>
        </references>
      </pivotArea>
    </format>
    <format dxfId="6442">
      <pivotArea dataOnly="0" labelOnly="1" outline="0" fieldPosition="0">
        <references count="2">
          <reference field="0" count="1">
            <x v="352"/>
          </reference>
          <reference field="4" count="1" selected="0">
            <x v="285"/>
          </reference>
        </references>
      </pivotArea>
    </format>
    <format dxfId="6441">
      <pivotArea dataOnly="0" labelOnly="1" outline="0" fieldPosition="0">
        <references count="2">
          <reference field="0" count="1">
            <x v="359"/>
          </reference>
          <reference field="4" count="1" selected="0">
            <x v="286"/>
          </reference>
        </references>
      </pivotArea>
    </format>
    <format dxfId="6440">
      <pivotArea dataOnly="0" labelOnly="1" outline="0" fieldPosition="0">
        <references count="2">
          <reference field="0" count="1">
            <x v="358"/>
          </reference>
          <reference field="4" count="1" selected="0">
            <x v="287"/>
          </reference>
        </references>
      </pivotArea>
    </format>
    <format dxfId="6439">
      <pivotArea dataOnly="0" labelOnly="1" outline="0" fieldPosition="0">
        <references count="2">
          <reference field="0" count="1">
            <x v="360"/>
          </reference>
          <reference field="4" count="1" selected="0">
            <x v="288"/>
          </reference>
        </references>
      </pivotArea>
    </format>
    <format dxfId="6438">
      <pivotArea dataOnly="0" labelOnly="1" outline="0" fieldPosition="0">
        <references count="2">
          <reference field="0" count="1">
            <x v="361"/>
          </reference>
          <reference field="4" count="1" selected="0">
            <x v="289"/>
          </reference>
        </references>
      </pivotArea>
    </format>
    <format dxfId="6437">
      <pivotArea dataOnly="0" labelOnly="1" outline="0" fieldPosition="0">
        <references count="2">
          <reference field="0" count="1">
            <x v="363"/>
          </reference>
          <reference field="4" count="1" selected="0">
            <x v="290"/>
          </reference>
        </references>
      </pivotArea>
    </format>
    <format dxfId="6436">
      <pivotArea dataOnly="0" labelOnly="1" outline="0" fieldPosition="0">
        <references count="2">
          <reference field="0" count="1">
            <x v="364"/>
          </reference>
          <reference field="4" count="1" selected="0">
            <x v="291"/>
          </reference>
        </references>
      </pivotArea>
    </format>
    <format dxfId="6435">
      <pivotArea dataOnly="0" labelOnly="1" outline="0" fieldPosition="0">
        <references count="2">
          <reference field="0" count="1">
            <x v="353"/>
          </reference>
          <reference field="4" count="1" selected="0">
            <x v="292"/>
          </reference>
        </references>
      </pivotArea>
    </format>
    <format dxfId="6434">
      <pivotArea dataOnly="0" labelOnly="1" outline="0" fieldPosition="0">
        <references count="2">
          <reference field="0" count="1">
            <x v="354"/>
          </reference>
          <reference field="4" count="1" selected="0">
            <x v="293"/>
          </reference>
        </references>
      </pivotArea>
    </format>
    <format dxfId="6433">
      <pivotArea dataOnly="0" labelOnly="1" outline="0" fieldPosition="0">
        <references count="2">
          <reference field="0" count="1">
            <x v="362"/>
          </reference>
          <reference field="4" count="1" selected="0">
            <x v="294"/>
          </reference>
        </references>
      </pivotArea>
    </format>
    <format dxfId="6432">
      <pivotArea dataOnly="0" labelOnly="1" outline="0" fieldPosition="0">
        <references count="2">
          <reference field="0" count="1">
            <x v="367"/>
          </reference>
          <reference field="4" count="1" selected="0">
            <x v="295"/>
          </reference>
        </references>
      </pivotArea>
    </format>
    <format dxfId="6431">
      <pivotArea dataOnly="0" labelOnly="1" outline="0" fieldPosition="0">
        <references count="2">
          <reference field="0" count="1">
            <x v="355"/>
          </reference>
          <reference field="4" count="1" selected="0">
            <x v="296"/>
          </reference>
        </references>
      </pivotArea>
    </format>
    <format dxfId="6430">
      <pivotArea dataOnly="0" labelOnly="1" outline="0" fieldPosition="0">
        <references count="2">
          <reference field="0" count="1">
            <x v="356"/>
          </reference>
          <reference field="4" count="1" selected="0">
            <x v="297"/>
          </reference>
        </references>
      </pivotArea>
    </format>
    <format dxfId="6429">
      <pivotArea dataOnly="0" labelOnly="1" outline="0" fieldPosition="0">
        <references count="2">
          <reference field="0" count="1">
            <x v="357"/>
          </reference>
          <reference field="4" count="1" selected="0">
            <x v="298"/>
          </reference>
        </references>
      </pivotArea>
    </format>
    <format dxfId="6428">
      <pivotArea dataOnly="0" labelOnly="1" outline="0" fieldPosition="0">
        <references count="2">
          <reference field="0" count="1">
            <x v="232"/>
          </reference>
          <reference field="4" count="1" selected="0">
            <x v="299"/>
          </reference>
        </references>
      </pivotArea>
    </format>
    <format dxfId="6427">
      <pivotArea dataOnly="0" labelOnly="1" outline="0" fieldPosition="0">
        <references count="2">
          <reference field="0" count="1">
            <x v="169"/>
          </reference>
          <reference field="4" count="1" selected="0">
            <x v="300"/>
          </reference>
        </references>
      </pivotArea>
    </format>
    <format dxfId="6426">
      <pivotArea dataOnly="0" labelOnly="1" outline="0" fieldPosition="0">
        <references count="2">
          <reference field="0" count="1">
            <x v="170"/>
          </reference>
          <reference field="4" count="1" selected="0">
            <x v="301"/>
          </reference>
        </references>
      </pivotArea>
    </format>
    <format dxfId="6425">
      <pivotArea dataOnly="0" labelOnly="1" outline="0" fieldPosition="0">
        <references count="2">
          <reference field="0" count="1">
            <x v="171"/>
          </reference>
          <reference field="4" count="1" selected="0">
            <x v="302"/>
          </reference>
        </references>
      </pivotArea>
    </format>
    <format dxfId="6424">
      <pivotArea dataOnly="0" labelOnly="1" outline="0" fieldPosition="0">
        <references count="2">
          <reference field="0" count="1">
            <x v="172"/>
          </reference>
          <reference field="4" count="1" selected="0">
            <x v="303"/>
          </reference>
        </references>
      </pivotArea>
    </format>
    <format dxfId="6423">
      <pivotArea dataOnly="0" labelOnly="1" outline="0" fieldPosition="0">
        <references count="2">
          <reference field="0" count="1">
            <x v="242"/>
          </reference>
          <reference field="4" count="1" selected="0">
            <x v="304"/>
          </reference>
        </references>
      </pivotArea>
    </format>
    <format dxfId="6422">
      <pivotArea dataOnly="0" labelOnly="1" outline="0" fieldPosition="0">
        <references count="2">
          <reference field="0" count="1">
            <x v="243"/>
          </reference>
          <reference field="4" count="1" selected="0">
            <x v="305"/>
          </reference>
        </references>
      </pivotArea>
    </format>
    <format dxfId="6421">
      <pivotArea dataOnly="0" labelOnly="1" outline="0" fieldPosition="0">
        <references count="2">
          <reference field="0" count="1">
            <x v="244"/>
          </reference>
          <reference field="4" count="1" selected="0">
            <x v="306"/>
          </reference>
        </references>
      </pivotArea>
    </format>
    <format dxfId="6420">
      <pivotArea dataOnly="0" labelOnly="1" outline="0" fieldPosition="0">
        <references count="2">
          <reference field="0" count="1">
            <x v="245"/>
          </reference>
          <reference field="4" count="1" selected="0">
            <x v="308"/>
          </reference>
        </references>
      </pivotArea>
    </format>
    <format dxfId="6419">
      <pivotArea dataOnly="0" labelOnly="1" outline="0" fieldPosition="0">
        <references count="2">
          <reference field="0" count="2">
            <x v="246"/>
            <x v="247"/>
          </reference>
          <reference field="4" count="1" selected="0">
            <x v="309"/>
          </reference>
        </references>
      </pivotArea>
    </format>
    <format dxfId="6418">
      <pivotArea dataOnly="0" labelOnly="1" outline="0" fieldPosition="0">
        <references count="2">
          <reference field="0" count="2">
            <x v="248"/>
            <x v="249"/>
          </reference>
          <reference field="4" count="1" selected="0">
            <x v="310"/>
          </reference>
        </references>
      </pivotArea>
    </format>
    <format dxfId="6417">
      <pivotArea dataOnly="0" labelOnly="1" outline="0" fieldPosition="0">
        <references count="2">
          <reference field="0" count="2">
            <x v="250"/>
            <x v="251"/>
          </reference>
          <reference field="4" count="1" selected="0">
            <x v="311"/>
          </reference>
        </references>
      </pivotArea>
    </format>
    <format dxfId="6416">
      <pivotArea dataOnly="0" labelOnly="1" outline="0" fieldPosition="0">
        <references count="2">
          <reference field="0" count="4">
            <x v="252"/>
            <x v="253"/>
            <x v="254"/>
            <x v="255"/>
          </reference>
          <reference field="4" count="1" selected="0">
            <x v="312"/>
          </reference>
        </references>
      </pivotArea>
    </format>
    <format dxfId="6415">
      <pivotArea dataOnly="0" labelOnly="1" outline="0" fieldPosition="0">
        <references count="2">
          <reference field="0" count="1">
            <x v="256"/>
          </reference>
          <reference field="4" count="1" selected="0">
            <x v="313"/>
          </reference>
        </references>
      </pivotArea>
    </format>
    <format dxfId="6414">
      <pivotArea dataOnly="0" labelOnly="1" outline="0" fieldPosition="0">
        <references count="2">
          <reference field="0" count="3">
            <x v="258"/>
            <x v="259"/>
            <x v="260"/>
          </reference>
          <reference field="4" count="1" selected="0">
            <x v="314"/>
          </reference>
        </references>
      </pivotArea>
    </format>
    <format dxfId="6413">
      <pivotArea dataOnly="0" labelOnly="1" outline="0" fieldPosition="0">
        <references count="2">
          <reference field="0" count="1">
            <x v="261"/>
          </reference>
          <reference field="4" count="1" selected="0">
            <x v="315"/>
          </reference>
        </references>
      </pivotArea>
    </format>
    <format dxfId="6412">
      <pivotArea dataOnly="0" labelOnly="1" outline="0" fieldPosition="0">
        <references count="2">
          <reference field="0" count="1">
            <x v="241"/>
          </reference>
          <reference field="4" count="1" selected="0">
            <x v="316"/>
          </reference>
        </references>
      </pivotArea>
    </format>
    <format dxfId="6411">
      <pivotArea dataOnly="0" labelOnly="1" outline="0" fieldPosition="0">
        <references count="2">
          <reference field="0" count="1">
            <x v="350"/>
          </reference>
          <reference field="4" count="1" selected="0">
            <x v="318"/>
          </reference>
        </references>
      </pivotArea>
    </format>
    <format dxfId="6410">
      <pivotArea dataOnly="0" labelOnly="1" outline="0" fieldPosition="0">
        <references count="2">
          <reference field="0" count="1">
            <x v="257"/>
          </reference>
          <reference field="4" count="1" selected="0">
            <x v="319"/>
          </reference>
        </references>
      </pivotArea>
    </format>
    <format dxfId="6409">
      <pivotArea dataOnly="0" labelOnly="1" outline="0" fieldPosition="0">
        <references count="2">
          <reference field="0" count="1">
            <x v="236"/>
          </reference>
          <reference field="4" count="1" selected="0">
            <x v="320"/>
          </reference>
        </references>
      </pivotArea>
    </format>
    <format dxfId="6408">
      <pivotArea dataOnly="0" labelOnly="1" outline="0" fieldPosition="0">
        <references count="2">
          <reference field="0" count="1">
            <x v="237"/>
          </reference>
          <reference field="4" count="1" selected="0">
            <x v="321"/>
          </reference>
        </references>
      </pivotArea>
    </format>
    <format dxfId="6407">
      <pivotArea dataOnly="0" labelOnly="1" outline="0" fieldPosition="0">
        <references count="2">
          <reference field="0" count="1">
            <x v="238"/>
          </reference>
          <reference field="4" count="1" selected="0">
            <x v="322"/>
          </reference>
        </references>
      </pivotArea>
    </format>
    <format dxfId="6406">
      <pivotArea dataOnly="0" labelOnly="1" outline="0" fieldPosition="0">
        <references count="2">
          <reference field="0" count="1">
            <x v="239"/>
          </reference>
          <reference field="4" count="1" selected="0">
            <x v="323"/>
          </reference>
        </references>
      </pivotArea>
    </format>
    <format dxfId="6405">
      <pivotArea dataOnly="0" labelOnly="1" outline="0" fieldPosition="0">
        <references count="2">
          <reference field="0" count="1">
            <x v="195"/>
          </reference>
          <reference field="4" count="1" selected="0">
            <x v="324"/>
          </reference>
        </references>
      </pivotArea>
    </format>
    <format dxfId="6404">
      <pivotArea dataOnly="0" labelOnly="1" outline="0" fieldPosition="0">
        <references count="2">
          <reference field="0" count="1">
            <x v="196"/>
          </reference>
          <reference field="4" count="1" selected="0">
            <x v="325"/>
          </reference>
        </references>
      </pivotArea>
    </format>
    <format dxfId="6403">
      <pivotArea dataOnly="0" labelOnly="1" outline="0" fieldPosition="0">
        <references count="2">
          <reference field="0" count="1">
            <x v="197"/>
          </reference>
          <reference field="4" count="1" selected="0">
            <x v="326"/>
          </reference>
        </references>
      </pivotArea>
    </format>
    <format dxfId="6402">
      <pivotArea dataOnly="0" labelOnly="1" outline="0" fieldPosition="0">
        <references count="2">
          <reference field="0" count="2">
            <x v="413"/>
            <x v="414"/>
          </reference>
          <reference field="4" count="1" selected="0">
            <x v="327"/>
          </reference>
        </references>
      </pivotArea>
    </format>
    <format dxfId="6401">
      <pivotArea dataOnly="0" labelOnly="1" outline="0" fieldPosition="0">
        <references count="2">
          <reference field="0" count="6">
            <x v="391"/>
            <x v="392"/>
            <x v="393"/>
            <x v="394"/>
            <x v="395"/>
            <x v="396"/>
          </reference>
          <reference field="4" count="1" selected="0">
            <x v="328"/>
          </reference>
        </references>
      </pivotArea>
    </format>
    <format dxfId="6400">
      <pivotArea dataOnly="0" labelOnly="1" outline="0" fieldPosition="0">
        <references count="2">
          <reference field="0" count="1">
            <x v="415"/>
          </reference>
          <reference field="4" count="1" selected="0">
            <x v="329"/>
          </reference>
        </references>
      </pivotArea>
    </format>
    <format dxfId="6399">
      <pivotArea dataOnly="0" labelOnly="1" outline="0" fieldPosition="0">
        <references count="2">
          <reference field="0" count="6">
            <x v="397"/>
            <x v="398"/>
            <x v="399"/>
            <x v="400"/>
            <x v="401"/>
            <x v="402"/>
          </reference>
          <reference field="4" count="1" selected="0">
            <x v="330"/>
          </reference>
        </references>
      </pivotArea>
    </format>
    <format dxfId="6398">
      <pivotArea dataOnly="0" labelOnly="1" outline="0" fieldPosition="0">
        <references count="2">
          <reference field="0" count="1">
            <x v="190"/>
          </reference>
          <reference field="4" count="1" selected="0">
            <x v="331"/>
          </reference>
        </references>
      </pivotArea>
    </format>
    <format dxfId="6397">
      <pivotArea dataOnly="0" labelOnly="1" outline="0" fieldPosition="0">
        <references count="2">
          <reference field="0" count="1">
            <x v="191"/>
          </reference>
          <reference field="4" count="1" selected="0">
            <x v="332"/>
          </reference>
        </references>
      </pivotArea>
    </format>
    <format dxfId="6396">
      <pivotArea dataOnly="0" labelOnly="1" outline="0" fieldPosition="0">
        <references count="2">
          <reference field="0" count="1">
            <x v="192"/>
          </reference>
          <reference field="4" count="1" selected="0">
            <x v="333"/>
          </reference>
        </references>
      </pivotArea>
    </format>
    <format dxfId="6395">
      <pivotArea dataOnly="0" labelOnly="1" outline="0" fieldPosition="0">
        <references count="2">
          <reference field="0" count="1">
            <x v="193"/>
          </reference>
          <reference field="4" count="1" selected="0">
            <x v="334"/>
          </reference>
        </references>
      </pivotArea>
    </format>
    <format dxfId="6394">
      <pivotArea dataOnly="0" labelOnly="1" outline="0" fieldPosition="0">
        <references count="2">
          <reference field="0" count="1">
            <x v="194"/>
          </reference>
          <reference field="4" count="1" selected="0">
            <x v="335"/>
          </reference>
        </references>
      </pivotArea>
    </format>
    <format dxfId="6393">
      <pivotArea dataOnly="0" labelOnly="1" outline="0" fieldPosition="0">
        <references count="2">
          <reference field="0" count="3">
            <x v="59"/>
            <x v="60"/>
            <x v="74"/>
          </reference>
          <reference field="4" count="1" selected="0">
            <x v="336"/>
          </reference>
        </references>
      </pivotArea>
    </format>
    <format dxfId="6392">
      <pivotArea dataOnly="0" labelOnly="1" outline="0" fieldPosition="0">
        <references count="2">
          <reference field="0" count="1">
            <x v="230"/>
          </reference>
          <reference field="4" count="1" selected="0">
            <x v="337"/>
          </reference>
        </references>
      </pivotArea>
    </format>
    <format dxfId="6391">
      <pivotArea dataOnly="0" labelOnly="1" outline="0" fieldPosition="0">
        <references count="2">
          <reference field="0" count="1">
            <x v="231"/>
          </reference>
          <reference field="4" count="1" selected="0">
            <x v="338"/>
          </reference>
        </references>
      </pivotArea>
    </format>
    <format dxfId="6390">
      <pivotArea dataOnly="0" labelOnly="1" outline="0" fieldPosition="0">
        <references count="2">
          <reference field="0" count="1">
            <x v="240"/>
          </reference>
          <reference field="4" count="1" selected="0">
            <x v="339"/>
          </reference>
        </references>
      </pivotArea>
    </format>
    <format dxfId="6389">
      <pivotArea dataOnly="0" labelOnly="1" outline="0" fieldPosition="0">
        <references count="2">
          <reference field="0" count="1">
            <x v="207"/>
          </reference>
          <reference field="4" count="1" selected="0">
            <x v="340"/>
          </reference>
        </references>
      </pivotArea>
    </format>
    <format dxfId="6388">
      <pivotArea dataOnly="0" labelOnly="1" outline="0" fieldPosition="0">
        <references count="2">
          <reference field="0" count="1">
            <x v="119"/>
          </reference>
          <reference field="4" count="1" selected="0">
            <x v="341"/>
          </reference>
        </references>
      </pivotArea>
    </format>
    <format dxfId="6387">
      <pivotArea dataOnly="0" labelOnly="1" outline="0" fieldPosition="0">
        <references count="2">
          <reference field="0" count="1">
            <x v="233"/>
          </reference>
          <reference field="4" count="1" selected="0">
            <x v="342"/>
          </reference>
        </references>
      </pivotArea>
    </format>
    <format dxfId="6386">
      <pivotArea dataOnly="0" labelOnly="1" outline="0" fieldPosition="0">
        <references count="2">
          <reference field="0" count="1">
            <x v="2"/>
          </reference>
          <reference field="4" count="1" selected="0">
            <x v="343"/>
          </reference>
        </references>
      </pivotArea>
    </format>
    <format dxfId="6385">
      <pivotArea dataOnly="0" labelOnly="1" outline="0" fieldPosition="0">
        <references count="2">
          <reference field="0" count="1">
            <x v="3"/>
          </reference>
          <reference field="4" count="1" selected="0">
            <x v="344"/>
          </reference>
        </references>
      </pivotArea>
    </format>
    <format dxfId="6384">
      <pivotArea dataOnly="0" labelOnly="1" outline="0" fieldPosition="0">
        <references count="2">
          <reference field="0" count="1">
            <x v="4"/>
          </reference>
          <reference field="4" count="1" selected="0">
            <x v="345"/>
          </reference>
        </references>
      </pivotArea>
    </format>
    <format dxfId="6383">
      <pivotArea dataOnly="0" labelOnly="1" outline="0" fieldPosition="0">
        <references count="2">
          <reference field="0" count="1">
            <x v="5"/>
          </reference>
          <reference field="4" count="1" selected="0">
            <x v="346"/>
          </reference>
        </references>
      </pivotArea>
    </format>
    <format dxfId="6382">
      <pivotArea dataOnly="0" labelOnly="1" outline="0" fieldPosition="0">
        <references count="2">
          <reference field="0" count="1">
            <x v="6"/>
          </reference>
          <reference field="4" count="1" selected="0">
            <x v="347"/>
          </reference>
        </references>
      </pivotArea>
    </format>
    <format dxfId="6381">
      <pivotArea dataOnly="0" labelOnly="1" outline="0" fieldPosition="0">
        <references count="2">
          <reference field="0" count="1">
            <x v="7"/>
          </reference>
          <reference field="4" count="1" selected="0">
            <x v="348"/>
          </reference>
        </references>
      </pivotArea>
    </format>
    <format dxfId="6380">
      <pivotArea dataOnly="0" labelOnly="1" outline="0" fieldPosition="0">
        <references count="2">
          <reference field="0" count="1">
            <x v="8"/>
          </reference>
          <reference field="4" count="1" selected="0">
            <x v="349"/>
          </reference>
        </references>
      </pivotArea>
    </format>
    <format dxfId="6379">
      <pivotArea dataOnly="0" labelOnly="1" outline="0" fieldPosition="0">
        <references count="2">
          <reference field="0" count="1">
            <x v="9"/>
          </reference>
          <reference field="4" count="1" selected="0">
            <x v="350"/>
          </reference>
        </references>
      </pivotArea>
    </format>
    <format dxfId="6378">
      <pivotArea dataOnly="0" labelOnly="1" outline="0" fieldPosition="0">
        <references count="2">
          <reference field="0" count="1">
            <x v="10"/>
          </reference>
          <reference field="4" count="1" selected="0">
            <x v="351"/>
          </reference>
        </references>
      </pivotArea>
    </format>
    <format dxfId="6377">
      <pivotArea dataOnly="0" labelOnly="1" outline="0" fieldPosition="0">
        <references count="2">
          <reference field="0" count="1">
            <x v="11"/>
          </reference>
          <reference field="4" count="1" selected="0">
            <x v="352"/>
          </reference>
        </references>
      </pivotArea>
    </format>
    <format dxfId="6376">
      <pivotArea dataOnly="0" labelOnly="1" outline="0" fieldPosition="0">
        <references count="2">
          <reference field="0" count="1">
            <x v="12"/>
          </reference>
          <reference field="4" count="1" selected="0">
            <x v="353"/>
          </reference>
        </references>
      </pivotArea>
    </format>
    <format dxfId="6375">
      <pivotArea dataOnly="0" labelOnly="1" outline="0" fieldPosition="0">
        <references count="2">
          <reference field="0" count="1">
            <x v="13"/>
          </reference>
          <reference field="4" count="1" selected="0">
            <x v="354"/>
          </reference>
        </references>
      </pivotArea>
    </format>
    <format dxfId="6374">
      <pivotArea dataOnly="0" labelOnly="1" outline="0" fieldPosition="0">
        <references count="2">
          <reference field="0" count="1">
            <x v="14"/>
          </reference>
          <reference field="4" count="1" selected="0">
            <x v="355"/>
          </reference>
        </references>
      </pivotArea>
    </format>
    <format dxfId="6373">
      <pivotArea dataOnly="0" labelOnly="1" outline="0" fieldPosition="0">
        <references count="2">
          <reference field="0" count="1">
            <x v="15"/>
          </reference>
          <reference field="4" count="1" selected="0">
            <x v="356"/>
          </reference>
        </references>
      </pivotArea>
    </format>
    <format dxfId="6372">
      <pivotArea dataOnly="0" labelOnly="1" outline="0" fieldPosition="0">
        <references count="2">
          <reference field="0" count="1">
            <x v="16"/>
          </reference>
          <reference field="4" count="1" selected="0">
            <x v="357"/>
          </reference>
        </references>
      </pivotArea>
    </format>
    <format dxfId="6371">
      <pivotArea dataOnly="0" labelOnly="1" outline="0" fieldPosition="0">
        <references count="2">
          <reference field="0" count="1">
            <x v="17"/>
          </reference>
          <reference field="4" count="1" selected="0">
            <x v="358"/>
          </reference>
        </references>
      </pivotArea>
    </format>
    <format dxfId="6370">
      <pivotArea dataOnly="0" labelOnly="1" outline="0" fieldPosition="0">
        <references count="2">
          <reference field="0" count="1">
            <x v="18"/>
          </reference>
          <reference field="4" count="1" selected="0">
            <x v="359"/>
          </reference>
        </references>
      </pivotArea>
    </format>
    <format dxfId="6369">
      <pivotArea dataOnly="0" labelOnly="1" outline="0" fieldPosition="0">
        <references count="2">
          <reference field="0" count="1">
            <x v="19"/>
          </reference>
          <reference field="4" count="1" selected="0">
            <x v="360"/>
          </reference>
        </references>
      </pivotArea>
    </format>
    <format dxfId="6368">
      <pivotArea dataOnly="0" labelOnly="1" outline="0" fieldPosition="0">
        <references count="2">
          <reference field="0" count="1">
            <x v="403"/>
          </reference>
          <reference field="4" count="1" selected="0">
            <x v="361"/>
          </reference>
        </references>
      </pivotArea>
    </format>
    <format dxfId="6367">
      <pivotArea dataOnly="0" labelOnly="1" outline="0" fieldPosition="0">
        <references count="2">
          <reference field="0" count="1">
            <x v="404"/>
          </reference>
          <reference field="4" count="1" selected="0">
            <x v="362"/>
          </reference>
        </references>
      </pivotArea>
    </format>
    <format dxfId="6366">
      <pivotArea dataOnly="0" labelOnly="1" outline="0" fieldPosition="0">
        <references count="2">
          <reference field="0" count="1">
            <x v="405"/>
          </reference>
          <reference field="4" count="1" selected="0">
            <x v="363"/>
          </reference>
        </references>
      </pivotArea>
    </format>
    <format dxfId="6365">
      <pivotArea dataOnly="0" labelOnly="1" outline="0" fieldPosition="0">
        <references count="2">
          <reference field="0" count="1">
            <x v="406"/>
          </reference>
          <reference field="4" count="1" selected="0">
            <x v="364"/>
          </reference>
        </references>
      </pivotArea>
    </format>
    <format dxfId="6364">
      <pivotArea dataOnly="0" labelOnly="1" outline="0" fieldPosition="0">
        <references count="2">
          <reference field="0" count="2">
            <x v="407"/>
            <x v="408"/>
          </reference>
          <reference field="4" count="1" selected="0">
            <x v="365"/>
          </reference>
        </references>
      </pivotArea>
    </format>
    <format dxfId="6363">
      <pivotArea dataOnly="0" labelOnly="1" outline="0" fieldPosition="0">
        <references count="2">
          <reference field="0" count="4">
            <x v="409"/>
            <x v="410"/>
            <x v="411"/>
            <x v="412"/>
          </reference>
          <reference field="4" count="1" selected="0">
            <x v="366"/>
          </reference>
        </references>
      </pivotArea>
    </format>
    <format dxfId="6362">
      <pivotArea dataOnly="0" labelOnly="1" outline="0" fieldPosition="0">
        <references count="2">
          <reference field="0" count="1">
            <x v="189"/>
          </reference>
          <reference field="4" count="1" selected="0">
            <x v="367"/>
          </reference>
        </references>
      </pivotArea>
    </format>
    <format dxfId="6361">
      <pivotArea dataOnly="0" labelOnly="1" outline="0" fieldPosition="0">
        <references count="2">
          <reference field="0" count="1">
            <x v="416"/>
          </reference>
          <reference field="4" count="1" selected="0">
            <x v="368"/>
          </reference>
        </references>
      </pivotArea>
    </format>
    <format dxfId="6360">
      <pivotArea dataOnly="0" labelOnly="1" outline="0" fieldPosition="0">
        <references count="2">
          <reference field="0" count="3">
            <x v="417"/>
            <x v="418"/>
            <x v="419"/>
          </reference>
          <reference field="4" count="1" selected="0">
            <x v="369"/>
          </reference>
        </references>
      </pivotArea>
    </format>
    <format dxfId="6359">
      <pivotArea dataOnly="0" labelOnly="1" outline="0" fieldPosition="0">
        <references count="2">
          <reference field="0" count="1">
            <x v="228"/>
          </reference>
          <reference field="4" count="1" selected="0">
            <x v="372"/>
          </reference>
        </references>
      </pivotArea>
    </format>
    <format dxfId="6358">
      <pivotArea dataOnly="0" labelOnly="1" outline="0" fieldPosition="0">
        <references count="2">
          <reference field="0" count="1">
            <x v="229"/>
          </reference>
          <reference field="4" count="1" selected="0">
            <x v="373"/>
          </reference>
        </references>
      </pivotArea>
    </format>
    <format dxfId="6357">
      <pivotArea dataOnly="0" labelOnly="1" outline="0" fieldPosition="0">
        <references count="2">
          <reference field="0" count="4">
            <x v="368"/>
            <x v="369"/>
            <x v="370"/>
            <x v="371"/>
          </reference>
          <reference field="4" count="1" selected="0">
            <x v="374"/>
          </reference>
        </references>
      </pivotArea>
    </format>
    <format dxfId="6356">
      <pivotArea dataOnly="0" labelOnly="1" outline="0" fieldPosition="0">
        <references count="2">
          <reference field="0" count="1">
            <x v="58"/>
          </reference>
          <reference field="4" count="1" selected="0">
            <x v="375"/>
          </reference>
        </references>
      </pivotArea>
    </format>
    <format dxfId="6355">
      <pivotArea dataOnly="0" labelOnly="1" outline="0" fieldPosition="0">
        <references count="3">
          <reference field="0" count="1" selected="0">
            <x v="272"/>
          </reference>
          <reference field="3" count="1">
            <x v="0"/>
          </reference>
          <reference field="4" count="1" selected="0">
            <x v="0"/>
          </reference>
        </references>
      </pivotArea>
    </format>
    <format dxfId="6354">
      <pivotArea dataOnly="0" labelOnly="1" outline="0" fieldPosition="0">
        <references count="3">
          <reference field="0" count="1" selected="0">
            <x v="273"/>
          </reference>
          <reference field="3" count="1">
            <x v="1"/>
          </reference>
          <reference field="4" count="1" selected="0">
            <x v="1"/>
          </reference>
        </references>
      </pivotArea>
    </format>
    <format dxfId="6353">
      <pivotArea dataOnly="0" labelOnly="1" outline="0" fieldPosition="0">
        <references count="3">
          <reference field="0" count="1" selected="0">
            <x v="274"/>
          </reference>
          <reference field="3" count="1">
            <x v="2"/>
          </reference>
          <reference field="4" count="1" selected="0">
            <x v="2"/>
          </reference>
        </references>
      </pivotArea>
    </format>
    <format dxfId="6352">
      <pivotArea dataOnly="0" labelOnly="1" outline="0" fieldPosition="0">
        <references count="3">
          <reference field="0" count="1" selected="0">
            <x v="275"/>
          </reference>
          <reference field="3" count="1">
            <x v="3"/>
          </reference>
          <reference field="4" count="1" selected="0">
            <x v="3"/>
          </reference>
        </references>
      </pivotArea>
    </format>
    <format dxfId="6351">
      <pivotArea dataOnly="0" labelOnly="1" outline="0" fieldPosition="0">
        <references count="3">
          <reference field="0" count="1" selected="0">
            <x v="234"/>
          </reference>
          <reference field="3" count="1">
            <x v="5"/>
          </reference>
          <reference field="4" count="1" selected="0">
            <x v="4"/>
          </reference>
        </references>
      </pivotArea>
    </format>
    <format dxfId="6350">
      <pivotArea dataOnly="0" labelOnly="1" outline="0" fieldPosition="0">
        <references count="3">
          <reference field="0" count="1" selected="0">
            <x v="235"/>
          </reference>
          <reference field="3" count="1">
            <x v="4"/>
          </reference>
          <reference field="4" count="1" selected="0">
            <x v="4"/>
          </reference>
        </references>
      </pivotArea>
    </format>
    <format dxfId="6349">
      <pivotArea dataOnly="0" labelOnly="1" outline="0" fieldPosition="0">
        <references count="3">
          <reference field="0" count="1" selected="0">
            <x v="372"/>
          </reference>
          <reference field="3" count="1">
            <x v="6"/>
          </reference>
          <reference field="4" count="1" selected="0">
            <x v="4"/>
          </reference>
        </references>
      </pivotArea>
    </format>
    <format dxfId="6348">
      <pivotArea dataOnly="0" labelOnly="1" outline="0" fieldPosition="0">
        <references count="3">
          <reference field="0" count="1" selected="0">
            <x v="117"/>
          </reference>
          <reference field="3" count="1">
            <x v="7"/>
          </reference>
          <reference field="4" count="1" selected="0">
            <x v="5"/>
          </reference>
        </references>
      </pivotArea>
    </format>
    <format dxfId="6347">
      <pivotArea dataOnly="0" labelOnly="1" outline="0" fieldPosition="0">
        <references count="3">
          <reference field="0" count="1" selected="0">
            <x v="118"/>
          </reference>
          <reference field="3" count="1">
            <x v="8"/>
          </reference>
          <reference field="4" count="1" selected="0">
            <x v="6"/>
          </reference>
        </references>
      </pivotArea>
    </format>
    <format dxfId="6346">
      <pivotArea dataOnly="0" labelOnly="1" outline="0" fieldPosition="0">
        <references count="3">
          <reference field="0" count="1" selected="0">
            <x v="120"/>
          </reference>
          <reference field="3" count="1">
            <x v="9"/>
          </reference>
          <reference field="4" count="1" selected="0">
            <x v="7"/>
          </reference>
        </references>
      </pivotArea>
    </format>
    <format dxfId="6345">
      <pivotArea dataOnly="0" labelOnly="1" outline="0" fieldPosition="0">
        <references count="3">
          <reference field="0" count="1" selected="0">
            <x v="121"/>
          </reference>
          <reference field="3" count="1">
            <x v="10"/>
          </reference>
          <reference field="4" count="1" selected="0">
            <x v="8"/>
          </reference>
        </references>
      </pivotArea>
    </format>
    <format dxfId="6344">
      <pivotArea dataOnly="0" labelOnly="1" outline="0" fieldPosition="0">
        <references count="3">
          <reference field="0" count="1" selected="0">
            <x v="122"/>
          </reference>
          <reference field="3" count="1">
            <x v="11"/>
          </reference>
          <reference field="4" count="1" selected="0">
            <x v="9"/>
          </reference>
        </references>
      </pivotArea>
    </format>
    <format dxfId="6343">
      <pivotArea dataOnly="0" labelOnly="1" outline="0" fieldPosition="0">
        <references count="3">
          <reference field="0" count="1" selected="0">
            <x v="123"/>
          </reference>
          <reference field="3" count="1">
            <x v="12"/>
          </reference>
          <reference field="4" count="1" selected="0">
            <x v="10"/>
          </reference>
        </references>
      </pivotArea>
    </format>
    <format dxfId="6342">
      <pivotArea dataOnly="0" labelOnly="1" outline="0" fieldPosition="0">
        <references count="3">
          <reference field="0" count="1" selected="0">
            <x v="124"/>
          </reference>
          <reference field="3" count="1">
            <x v="13"/>
          </reference>
          <reference field="4" count="1" selected="0">
            <x v="11"/>
          </reference>
        </references>
      </pivotArea>
    </format>
    <format dxfId="6341">
      <pivotArea dataOnly="0" labelOnly="1" outline="0" fieldPosition="0">
        <references count="3">
          <reference field="0" count="1" selected="0">
            <x v="125"/>
          </reference>
          <reference field="3" count="1">
            <x v="14"/>
          </reference>
          <reference field="4" count="1" selected="0">
            <x v="12"/>
          </reference>
        </references>
      </pivotArea>
    </format>
    <format dxfId="6340">
      <pivotArea dataOnly="0" labelOnly="1" outline="0" fieldPosition="0">
        <references count="3">
          <reference field="0" count="1" selected="0">
            <x v="126"/>
          </reference>
          <reference field="3" count="1">
            <x v="15"/>
          </reference>
          <reference field="4" count="1" selected="0">
            <x v="13"/>
          </reference>
        </references>
      </pivotArea>
    </format>
    <format dxfId="6339">
      <pivotArea dataOnly="0" labelOnly="1" outline="0" fieldPosition="0">
        <references count="3">
          <reference field="0" count="1" selected="0">
            <x v="127"/>
          </reference>
          <reference field="3" count="1">
            <x v="16"/>
          </reference>
          <reference field="4" count="1" selected="0">
            <x v="14"/>
          </reference>
        </references>
      </pivotArea>
    </format>
    <format dxfId="6338">
      <pivotArea dataOnly="0" labelOnly="1" outline="0" fieldPosition="0">
        <references count="3">
          <reference field="0" count="1" selected="0">
            <x v="128"/>
          </reference>
          <reference field="3" count="1">
            <x v="17"/>
          </reference>
          <reference field="4" count="1" selected="0">
            <x v="15"/>
          </reference>
        </references>
      </pivotArea>
    </format>
    <format dxfId="6337">
      <pivotArea dataOnly="0" labelOnly="1" outline="0" fieldPosition="0">
        <references count="3">
          <reference field="0" count="1" selected="0">
            <x v="129"/>
          </reference>
          <reference field="3" count="1">
            <x v="18"/>
          </reference>
          <reference field="4" count="1" selected="0">
            <x v="16"/>
          </reference>
        </references>
      </pivotArea>
    </format>
    <format dxfId="6336">
      <pivotArea dataOnly="0" labelOnly="1" outline="0" fieldPosition="0">
        <references count="3">
          <reference field="0" count="1" selected="0">
            <x v="130"/>
          </reference>
          <reference field="3" count="1">
            <x v="19"/>
          </reference>
          <reference field="4" count="1" selected="0">
            <x v="17"/>
          </reference>
        </references>
      </pivotArea>
    </format>
    <format dxfId="6335">
      <pivotArea dataOnly="0" labelOnly="1" outline="0" fieldPosition="0">
        <references count="3">
          <reference field="0" count="1" selected="0">
            <x v="131"/>
          </reference>
          <reference field="3" count="1">
            <x v="20"/>
          </reference>
          <reference field="4" count="1" selected="0">
            <x v="18"/>
          </reference>
        </references>
      </pivotArea>
    </format>
    <format dxfId="6334">
      <pivotArea dataOnly="0" labelOnly="1" outline="0" fieldPosition="0">
        <references count="3">
          <reference field="0" count="1" selected="0">
            <x v="132"/>
          </reference>
          <reference field="3" count="1">
            <x v="21"/>
          </reference>
          <reference field="4" count="1" selected="0">
            <x v="19"/>
          </reference>
        </references>
      </pivotArea>
    </format>
    <format dxfId="6333">
      <pivotArea dataOnly="0" labelOnly="1" outline="0" fieldPosition="0">
        <references count="3">
          <reference field="0" count="1" selected="0">
            <x v="133"/>
          </reference>
          <reference field="3" count="1">
            <x v="22"/>
          </reference>
          <reference field="4" count="1" selected="0">
            <x v="20"/>
          </reference>
        </references>
      </pivotArea>
    </format>
    <format dxfId="6332">
      <pivotArea dataOnly="0" labelOnly="1" outline="0" fieldPosition="0">
        <references count="3">
          <reference field="0" count="1" selected="0">
            <x v="134"/>
          </reference>
          <reference field="3" count="1">
            <x v="23"/>
          </reference>
          <reference field="4" count="1" selected="0">
            <x v="21"/>
          </reference>
        </references>
      </pivotArea>
    </format>
    <format dxfId="6331">
      <pivotArea dataOnly="0" labelOnly="1" outline="0" fieldPosition="0">
        <references count="3">
          <reference field="0" count="1" selected="0">
            <x v="135"/>
          </reference>
          <reference field="3" count="1">
            <x v="24"/>
          </reference>
          <reference field="4" count="1" selected="0">
            <x v="22"/>
          </reference>
        </references>
      </pivotArea>
    </format>
    <format dxfId="6330">
      <pivotArea dataOnly="0" labelOnly="1" outline="0" fieldPosition="0">
        <references count="3">
          <reference field="0" count="1" selected="0">
            <x v="136"/>
          </reference>
          <reference field="3" count="1">
            <x v="25"/>
          </reference>
          <reference field="4" count="1" selected="0">
            <x v="23"/>
          </reference>
        </references>
      </pivotArea>
    </format>
    <format dxfId="6329">
      <pivotArea dataOnly="0" labelOnly="1" outline="0" fieldPosition="0">
        <references count="3">
          <reference field="0" count="1" selected="0">
            <x v="137"/>
          </reference>
          <reference field="3" count="1">
            <x v="26"/>
          </reference>
          <reference field="4" count="1" selected="0">
            <x v="24"/>
          </reference>
        </references>
      </pivotArea>
    </format>
    <format dxfId="6328">
      <pivotArea dataOnly="0" labelOnly="1" outline="0" fieldPosition="0">
        <references count="3">
          <reference field="0" count="1" selected="0">
            <x v="138"/>
          </reference>
          <reference field="3" count="1">
            <x v="27"/>
          </reference>
          <reference field="4" count="1" selected="0">
            <x v="25"/>
          </reference>
        </references>
      </pivotArea>
    </format>
    <format dxfId="6327">
      <pivotArea dataOnly="0" labelOnly="1" outline="0" fieldPosition="0">
        <references count="3">
          <reference field="0" count="1" selected="0">
            <x v="139"/>
          </reference>
          <reference field="3" count="1">
            <x v="28"/>
          </reference>
          <reference field="4" count="1" selected="0">
            <x v="26"/>
          </reference>
        </references>
      </pivotArea>
    </format>
    <format dxfId="6326">
      <pivotArea dataOnly="0" labelOnly="1" outline="0" fieldPosition="0">
        <references count="3">
          <reference field="0" count="1" selected="0">
            <x v="140"/>
          </reference>
          <reference field="3" count="1">
            <x v="29"/>
          </reference>
          <reference field="4" count="1" selected="0">
            <x v="27"/>
          </reference>
        </references>
      </pivotArea>
    </format>
    <format dxfId="6325">
      <pivotArea dataOnly="0" labelOnly="1" outline="0" fieldPosition="0">
        <references count="3">
          <reference field="0" count="1" selected="0">
            <x v="141"/>
          </reference>
          <reference field="3" count="1">
            <x v="30"/>
          </reference>
          <reference field="4" count="1" selected="0">
            <x v="28"/>
          </reference>
        </references>
      </pivotArea>
    </format>
    <format dxfId="6324">
      <pivotArea dataOnly="0" labelOnly="1" outline="0" fieldPosition="0">
        <references count="3">
          <reference field="0" count="1" selected="0">
            <x v="142"/>
          </reference>
          <reference field="3" count="1">
            <x v="31"/>
          </reference>
          <reference field="4" count="1" selected="0">
            <x v="29"/>
          </reference>
        </references>
      </pivotArea>
    </format>
    <format dxfId="6323">
      <pivotArea dataOnly="0" labelOnly="1" outline="0" fieldPosition="0">
        <references count="3">
          <reference field="0" count="1" selected="0">
            <x v="143"/>
          </reference>
          <reference field="3" count="1">
            <x v="32"/>
          </reference>
          <reference field="4" count="1" selected="0">
            <x v="30"/>
          </reference>
        </references>
      </pivotArea>
    </format>
    <format dxfId="6322">
      <pivotArea dataOnly="0" labelOnly="1" outline="0" fieldPosition="0">
        <references count="3">
          <reference field="0" count="1" selected="0">
            <x v="144"/>
          </reference>
          <reference field="3" count="1">
            <x v="33"/>
          </reference>
          <reference field="4" count="1" selected="0">
            <x v="31"/>
          </reference>
        </references>
      </pivotArea>
    </format>
    <format dxfId="6321">
      <pivotArea dataOnly="0" labelOnly="1" outline="0" fieldPosition="0">
        <references count="3">
          <reference field="0" count="1" selected="0">
            <x v="145"/>
          </reference>
          <reference field="3" count="1">
            <x v="34"/>
          </reference>
          <reference field="4" count="1" selected="0">
            <x v="32"/>
          </reference>
        </references>
      </pivotArea>
    </format>
    <format dxfId="6320">
      <pivotArea dataOnly="0" labelOnly="1" outline="0" fieldPosition="0">
        <references count="3">
          <reference field="0" count="1" selected="0">
            <x v="146"/>
          </reference>
          <reference field="3" count="1">
            <x v="35"/>
          </reference>
          <reference field="4" count="1" selected="0">
            <x v="33"/>
          </reference>
        </references>
      </pivotArea>
    </format>
    <format dxfId="6319">
      <pivotArea dataOnly="0" labelOnly="1" outline="0" fieldPosition="0">
        <references count="3">
          <reference field="0" count="1" selected="0">
            <x v="147"/>
          </reference>
          <reference field="3" count="1">
            <x v="36"/>
          </reference>
          <reference field="4" count="1" selected="0">
            <x v="34"/>
          </reference>
        </references>
      </pivotArea>
    </format>
    <format dxfId="6318">
      <pivotArea dataOnly="0" labelOnly="1" outline="0" fieldPosition="0">
        <references count="3">
          <reference field="0" count="1" selected="0">
            <x v="148"/>
          </reference>
          <reference field="3" count="1">
            <x v="37"/>
          </reference>
          <reference field="4" count="1" selected="0">
            <x v="35"/>
          </reference>
        </references>
      </pivotArea>
    </format>
    <format dxfId="6317">
      <pivotArea dataOnly="0" labelOnly="1" outline="0" fieldPosition="0">
        <references count="3">
          <reference field="0" count="1" selected="0">
            <x v="149"/>
          </reference>
          <reference field="3" count="1">
            <x v="38"/>
          </reference>
          <reference field="4" count="1" selected="0">
            <x v="36"/>
          </reference>
        </references>
      </pivotArea>
    </format>
    <format dxfId="6316">
      <pivotArea dataOnly="0" labelOnly="1" outline="0" fieldPosition="0">
        <references count="3">
          <reference field="0" count="1" selected="0">
            <x v="150"/>
          </reference>
          <reference field="3" count="1">
            <x v="39"/>
          </reference>
          <reference field="4" count="1" selected="0">
            <x v="37"/>
          </reference>
        </references>
      </pivotArea>
    </format>
    <format dxfId="6315">
      <pivotArea dataOnly="0" labelOnly="1" outline="0" fieldPosition="0">
        <references count="3">
          <reference field="0" count="1" selected="0">
            <x v="151"/>
          </reference>
          <reference field="3" count="1">
            <x v="40"/>
          </reference>
          <reference field="4" count="1" selected="0">
            <x v="38"/>
          </reference>
        </references>
      </pivotArea>
    </format>
    <format dxfId="6314">
      <pivotArea dataOnly="0" labelOnly="1" outline="0" fieldPosition="0">
        <references count="3">
          <reference field="0" count="1" selected="0">
            <x v="152"/>
          </reference>
          <reference field="3" count="1">
            <x v="41"/>
          </reference>
          <reference field="4" count="1" selected="0">
            <x v="39"/>
          </reference>
        </references>
      </pivotArea>
    </format>
    <format dxfId="6313">
      <pivotArea dataOnly="0" labelOnly="1" outline="0" fieldPosition="0">
        <references count="3">
          <reference field="0" count="1" selected="0">
            <x v="153"/>
          </reference>
          <reference field="3" count="1">
            <x v="42"/>
          </reference>
          <reference field="4" count="1" selected="0">
            <x v="40"/>
          </reference>
        </references>
      </pivotArea>
    </format>
    <format dxfId="6312">
      <pivotArea dataOnly="0" labelOnly="1" outline="0" fieldPosition="0">
        <references count="3">
          <reference field="0" count="1" selected="0">
            <x v="154"/>
          </reference>
          <reference field="3" count="1">
            <x v="43"/>
          </reference>
          <reference field="4" count="1" selected="0">
            <x v="41"/>
          </reference>
        </references>
      </pivotArea>
    </format>
    <format dxfId="6311">
      <pivotArea dataOnly="0" labelOnly="1" outline="0" fieldPosition="0">
        <references count="3">
          <reference field="0" count="1" selected="0">
            <x v="155"/>
          </reference>
          <reference field="3" count="1">
            <x v="44"/>
          </reference>
          <reference field="4" count="1" selected="0">
            <x v="42"/>
          </reference>
        </references>
      </pivotArea>
    </format>
    <format dxfId="6310">
      <pivotArea dataOnly="0" labelOnly="1" outline="0" fieldPosition="0">
        <references count="3">
          <reference field="0" count="1" selected="0">
            <x v="156"/>
          </reference>
          <reference field="3" count="1">
            <x v="45"/>
          </reference>
          <reference field="4" count="1" selected="0">
            <x v="43"/>
          </reference>
        </references>
      </pivotArea>
    </format>
    <format dxfId="6309">
      <pivotArea dataOnly="0" labelOnly="1" outline="0" fieldPosition="0">
        <references count="3">
          <reference field="0" count="1" selected="0">
            <x v="157"/>
          </reference>
          <reference field="3" count="1">
            <x v="46"/>
          </reference>
          <reference field="4" count="1" selected="0">
            <x v="44"/>
          </reference>
        </references>
      </pivotArea>
    </format>
    <format dxfId="6308">
      <pivotArea dataOnly="0" labelOnly="1" outline="0" fieldPosition="0">
        <references count="3">
          <reference field="0" count="1" selected="0">
            <x v="158"/>
          </reference>
          <reference field="3" count="1">
            <x v="47"/>
          </reference>
          <reference field="4" count="1" selected="0">
            <x v="45"/>
          </reference>
        </references>
      </pivotArea>
    </format>
    <format dxfId="6307">
      <pivotArea dataOnly="0" labelOnly="1" outline="0" fieldPosition="0">
        <references count="3">
          <reference field="0" count="1" selected="0">
            <x v="159"/>
          </reference>
          <reference field="3" count="1">
            <x v="48"/>
          </reference>
          <reference field="4" count="1" selected="0">
            <x v="46"/>
          </reference>
        </references>
      </pivotArea>
    </format>
    <format dxfId="6306">
      <pivotArea dataOnly="0" labelOnly="1" outline="0" fieldPosition="0">
        <references count="3">
          <reference field="0" count="1" selected="0">
            <x v="160"/>
          </reference>
          <reference field="3" count="1">
            <x v="49"/>
          </reference>
          <reference field="4" count="1" selected="0">
            <x v="47"/>
          </reference>
        </references>
      </pivotArea>
    </format>
    <format dxfId="6305">
      <pivotArea dataOnly="0" labelOnly="1" outline="0" fieldPosition="0">
        <references count="3">
          <reference field="0" count="1" selected="0">
            <x v="161"/>
          </reference>
          <reference field="3" count="1">
            <x v="50"/>
          </reference>
          <reference field="4" count="1" selected="0">
            <x v="48"/>
          </reference>
        </references>
      </pivotArea>
    </format>
    <format dxfId="6304">
      <pivotArea dataOnly="0" labelOnly="1" outline="0" fieldPosition="0">
        <references count="3">
          <reference field="0" count="1" selected="0">
            <x v="162"/>
          </reference>
          <reference field="3" count="1">
            <x v="51"/>
          </reference>
          <reference field="4" count="1" selected="0">
            <x v="49"/>
          </reference>
        </references>
      </pivotArea>
    </format>
    <format dxfId="6303">
      <pivotArea dataOnly="0" labelOnly="1" outline="0" fieldPosition="0">
        <references count="3">
          <reference field="0" count="1" selected="0">
            <x v="163"/>
          </reference>
          <reference field="3" count="1">
            <x v="52"/>
          </reference>
          <reference field="4" count="1" selected="0">
            <x v="50"/>
          </reference>
        </references>
      </pivotArea>
    </format>
    <format dxfId="6302">
      <pivotArea dataOnly="0" labelOnly="1" outline="0" fieldPosition="0">
        <references count="3">
          <reference field="0" count="1" selected="0">
            <x v="164"/>
          </reference>
          <reference field="3" count="1">
            <x v="53"/>
          </reference>
          <reference field="4" count="1" selected="0">
            <x v="51"/>
          </reference>
        </references>
      </pivotArea>
    </format>
    <format dxfId="6301">
      <pivotArea dataOnly="0" labelOnly="1" outline="0" fieldPosition="0">
        <references count="3">
          <reference field="0" count="1" selected="0">
            <x v="165"/>
          </reference>
          <reference field="3" count="1">
            <x v="54"/>
          </reference>
          <reference field="4" count="1" selected="0">
            <x v="52"/>
          </reference>
        </references>
      </pivotArea>
    </format>
    <format dxfId="6300">
      <pivotArea dataOnly="0" labelOnly="1" outline="0" fieldPosition="0">
        <references count="3">
          <reference field="0" count="1" selected="0">
            <x v="166"/>
          </reference>
          <reference field="3" count="1">
            <x v="55"/>
          </reference>
          <reference field="4" count="1" selected="0">
            <x v="53"/>
          </reference>
        </references>
      </pivotArea>
    </format>
    <format dxfId="6299">
      <pivotArea dataOnly="0" labelOnly="1" outline="0" fieldPosition="0">
        <references count="3">
          <reference field="0" count="1" selected="0">
            <x v="167"/>
          </reference>
          <reference field="3" count="1">
            <x v="56"/>
          </reference>
          <reference field="4" count="1" selected="0">
            <x v="54"/>
          </reference>
        </references>
      </pivotArea>
    </format>
    <format dxfId="6298">
      <pivotArea dataOnly="0" labelOnly="1" outline="0" fieldPosition="0">
        <references count="3">
          <reference field="0" count="1" selected="0">
            <x v="168"/>
          </reference>
          <reference field="3" count="1">
            <x v="57"/>
          </reference>
          <reference field="4" count="1" selected="0">
            <x v="55"/>
          </reference>
        </references>
      </pivotArea>
    </format>
    <format dxfId="6297">
      <pivotArea dataOnly="0" labelOnly="1" outline="0" fieldPosition="0">
        <references count="3">
          <reference field="0" count="1" selected="0">
            <x v="340"/>
          </reference>
          <reference field="3" count="1">
            <x v="58"/>
          </reference>
          <reference field="4" count="1" selected="0">
            <x v="56"/>
          </reference>
        </references>
      </pivotArea>
    </format>
    <format dxfId="6296">
      <pivotArea dataOnly="0" labelOnly="1" outline="0" fieldPosition="0">
        <references count="3">
          <reference field="0" count="1" selected="0">
            <x v="341"/>
          </reference>
          <reference field="3" count="1">
            <x v="59"/>
          </reference>
          <reference field="4" count="1" selected="0">
            <x v="56"/>
          </reference>
        </references>
      </pivotArea>
    </format>
    <format dxfId="6295">
      <pivotArea dataOnly="0" labelOnly="1" outline="0" fieldPosition="0">
        <references count="3">
          <reference field="0" count="1" selected="0">
            <x v="342"/>
          </reference>
          <reference field="3" count="1">
            <x v="60"/>
          </reference>
          <reference field="4" count="1" selected="0">
            <x v="56"/>
          </reference>
        </references>
      </pivotArea>
    </format>
    <format dxfId="6294">
      <pivotArea dataOnly="0" labelOnly="1" outline="0" fieldPosition="0">
        <references count="3">
          <reference field="0" count="1" selected="0">
            <x v="198"/>
          </reference>
          <reference field="3" count="1">
            <x v="62"/>
          </reference>
          <reference field="4" count="1" selected="0">
            <x v="57"/>
          </reference>
        </references>
      </pivotArea>
    </format>
    <format dxfId="6293">
      <pivotArea dataOnly="0" labelOnly="1" outline="0" fieldPosition="0">
        <references count="3">
          <reference field="0" count="1" selected="0">
            <x v="199"/>
          </reference>
          <reference field="3" count="1">
            <x v="63"/>
          </reference>
          <reference field="4" count="1" selected="0">
            <x v="58"/>
          </reference>
        </references>
      </pivotArea>
    </format>
    <format dxfId="6292">
      <pivotArea dataOnly="0" labelOnly="1" outline="0" fieldPosition="0">
        <references count="3">
          <reference field="0" count="1" selected="0">
            <x v="200"/>
          </reference>
          <reference field="3" count="1">
            <x v="64"/>
          </reference>
          <reference field="4" count="1" selected="0">
            <x v="59"/>
          </reference>
        </references>
      </pivotArea>
    </format>
    <format dxfId="6291">
      <pivotArea dataOnly="0" labelOnly="1" outline="0" fieldPosition="0">
        <references count="3">
          <reference field="0" count="1" selected="0">
            <x v="201"/>
          </reference>
          <reference field="3" count="1">
            <x v="65"/>
          </reference>
          <reference field="4" count="1" selected="0">
            <x v="60"/>
          </reference>
        </references>
      </pivotArea>
    </format>
    <format dxfId="6290">
      <pivotArea dataOnly="0" labelOnly="1" outline="0" fieldPosition="0">
        <references count="3">
          <reference field="0" count="1" selected="0">
            <x v="202"/>
          </reference>
          <reference field="3" count="1">
            <x v="66"/>
          </reference>
          <reference field="4" count="1" selected="0">
            <x v="61"/>
          </reference>
        </references>
      </pivotArea>
    </format>
    <format dxfId="6289">
      <pivotArea dataOnly="0" labelOnly="1" outline="0" fieldPosition="0">
        <references count="3">
          <reference field="0" count="1" selected="0">
            <x v="203"/>
          </reference>
          <reference field="3" count="1">
            <x v="67"/>
          </reference>
          <reference field="4" count="1" selected="0">
            <x v="62"/>
          </reference>
        </references>
      </pivotArea>
    </format>
    <format dxfId="6288">
      <pivotArea dataOnly="0" labelOnly="1" outline="0" fieldPosition="0">
        <references count="3">
          <reference field="0" count="1" selected="0">
            <x v="204"/>
          </reference>
          <reference field="3" count="1">
            <x v="68"/>
          </reference>
          <reference field="4" count="1" selected="0">
            <x v="63"/>
          </reference>
        </references>
      </pivotArea>
    </format>
    <format dxfId="6287">
      <pivotArea dataOnly="0" labelOnly="1" outline="0" fieldPosition="0">
        <references count="3">
          <reference field="0" count="1" selected="0">
            <x v="205"/>
          </reference>
          <reference field="3" count="1">
            <x v="69"/>
          </reference>
          <reference field="4" count="1" selected="0">
            <x v="64"/>
          </reference>
        </references>
      </pivotArea>
    </format>
    <format dxfId="6286">
      <pivotArea dataOnly="0" labelOnly="1" outline="0" fieldPosition="0">
        <references count="3">
          <reference field="0" count="1" selected="0">
            <x v="206"/>
          </reference>
          <reference field="3" count="1">
            <x v="70"/>
          </reference>
          <reference field="4" count="1" selected="0">
            <x v="65"/>
          </reference>
        </references>
      </pivotArea>
    </format>
    <format dxfId="6285">
      <pivotArea dataOnly="0" labelOnly="1" outline="0" fieldPosition="0">
        <references count="3">
          <reference field="0" count="1" selected="0">
            <x v="208"/>
          </reference>
          <reference field="3" count="1">
            <x v="71"/>
          </reference>
          <reference field="4" count="1" selected="0">
            <x v="66"/>
          </reference>
        </references>
      </pivotArea>
    </format>
    <format dxfId="6284">
      <pivotArea dataOnly="0" labelOnly="1" outline="0" fieldPosition="0">
        <references count="3">
          <reference field="0" count="1" selected="0">
            <x v="209"/>
          </reference>
          <reference field="3" count="1">
            <x v="72"/>
          </reference>
          <reference field="4" count="1" selected="0">
            <x v="67"/>
          </reference>
        </references>
      </pivotArea>
    </format>
    <format dxfId="6283">
      <pivotArea dataOnly="0" labelOnly="1" outline="0" fieldPosition="0">
        <references count="3">
          <reference field="0" count="1" selected="0">
            <x v="210"/>
          </reference>
          <reference field="3" count="1">
            <x v="73"/>
          </reference>
          <reference field="4" count="1" selected="0">
            <x v="68"/>
          </reference>
        </references>
      </pivotArea>
    </format>
    <format dxfId="6282">
      <pivotArea dataOnly="0" labelOnly="1" outline="0" fieldPosition="0">
        <references count="3">
          <reference field="0" count="1" selected="0">
            <x v="211"/>
          </reference>
          <reference field="3" count="1">
            <x v="74"/>
          </reference>
          <reference field="4" count="1" selected="0">
            <x v="69"/>
          </reference>
        </references>
      </pivotArea>
    </format>
    <format dxfId="6281">
      <pivotArea dataOnly="0" labelOnly="1" outline="0" fieldPosition="0">
        <references count="3">
          <reference field="0" count="1" selected="0">
            <x v="212"/>
          </reference>
          <reference field="3" count="1">
            <x v="75"/>
          </reference>
          <reference field="4" count="1" selected="0">
            <x v="70"/>
          </reference>
        </references>
      </pivotArea>
    </format>
    <format dxfId="6280">
      <pivotArea dataOnly="0" labelOnly="1" outline="0" fieldPosition="0">
        <references count="3">
          <reference field="0" count="1" selected="0">
            <x v="213"/>
          </reference>
          <reference field="3" count="1">
            <x v="76"/>
          </reference>
          <reference field="4" count="1" selected="0">
            <x v="71"/>
          </reference>
        </references>
      </pivotArea>
    </format>
    <format dxfId="6279">
      <pivotArea dataOnly="0" labelOnly="1" outline="0" fieldPosition="0">
        <references count="3">
          <reference field="0" count="1" selected="0">
            <x v="214"/>
          </reference>
          <reference field="3" count="1">
            <x v="77"/>
          </reference>
          <reference field="4" count="1" selected="0">
            <x v="72"/>
          </reference>
        </references>
      </pivotArea>
    </format>
    <format dxfId="6278">
      <pivotArea dataOnly="0" labelOnly="1" outline="0" fieldPosition="0">
        <references count="3">
          <reference field="0" count="1" selected="0">
            <x v="215"/>
          </reference>
          <reference field="3" count="1">
            <x v="78"/>
          </reference>
          <reference field="4" count="1" selected="0">
            <x v="73"/>
          </reference>
        </references>
      </pivotArea>
    </format>
    <format dxfId="6277">
      <pivotArea dataOnly="0" labelOnly="1" outline="0" fieldPosition="0">
        <references count="3">
          <reference field="0" count="1" selected="0">
            <x v="216"/>
          </reference>
          <reference field="3" count="1">
            <x v="79"/>
          </reference>
          <reference field="4" count="1" selected="0">
            <x v="74"/>
          </reference>
        </references>
      </pivotArea>
    </format>
    <format dxfId="6276">
      <pivotArea dataOnly="0" labelOnly="1" outline="0" fieldPosition="0">
        <references count="3">
          <reference field="0" count="1" selected="0">
            <x v="217"/>
          </reference>
          <reference field="3" count="1">
            <x v="80"/>
          </reference>
          <reference field="4" count="1" selected="0">
            <x v="75"/>
          </reference>
        </references>
      </pivotArea>
    </format>
    <format dxfId="6275">
      <pivotArea dataOnly="0" labelOnly="1" outline="0" fieldPosition="0">
        <references count="3">
          <reference field="0" count="1" selected="0">
            <x v="218"/>
          </reference>
          <reference field="3" count="1">
            <x v="81"/>
          </reference>
          <reference field="4" count="1" selected="0">
            <x v="76"/>
          </reference>
        </references>
      </pivotArea>
    </format>
    <format dxfId="6274">
      <pivotArea dataOnly="0" labelOnly="1" outline="0" fieldPosition="0">
        <references count="3">
          <reference field="0" count="1" selected="0">
            <x v="219"/>
          </reference>
          <reference field="3" count="1">
            <x v="82"/>
          </reference>
          <reference field="4" count="1" selected="0">
            <x v="77"/>
          </reference>
        </references>
      </pivotArea>
    </format>
    <format dxfId="6273">
      <pivotArea dataOnly="0" labelOnly="1" outline="0" fieldPosition="0">
        <references count="3">
          <reference field="0" count="1" selected="0">
            <x v="220"/>
          </reference>
          <reference field="3" count="1">
            <x v="83"/>
          </reference>
          <reference field="4" count="1" selected="0">
            <x v="78"/>
          </reference>
        </references>
      </pivotArea>
    </format>
    <format dxfId="6272">
      <pivotArea dataOnly="0" labelOnly="1" outline="0" fieldPosition="0">
        <references count="3">
          <reference field="0" count="1" selected="0">
            <x v="221"/>
          </reference>
          <reference field="3" count="1">
            <x v="84"/>
          </reference>
          <reference field="4" count="1" selected="0">
            <x v="79"/>
          </reference>
        </references>
      </pivotArea>
    </format>
    <format dxfId="6271">
      <pivotArea dataOnly="0" labelOnly="1" outline="0" fieldPosition="0">
        <references count="3">
          <reference field="0" count="1" selected="0">
            <x v="222"/>
          </reference>
          <reference field="3" count="1">
            <x v="85"/>
          </reference>
          <reference field="4" count="1" selected="0">
            <x v="80"/>
          </reference>
        </references>
      </pivotArea>
    </format>
    <format dxfId="6270">
      <pivotArea dataOnly="0" labelOnly="1" outline="0" fieldPosition="0">
        <references count="3">
          <reference field="0" count="1" selected="0">
            <x v="262"/>
          </reference>
          <reference field="3" count="1">
            <x v="86"/>
          </reference>
          <reference field="4" count="1" selected="0">
            <x v="81"/>
          </reference>
        </references>
      </pivotArea>
    </format>
    <format dxfId="6269">
      <pivotArea dataOnly="0" labelOnly="1" outline="0" fieldPosition="0">
        <references count="3">
          <reference field="0" count="1" selected="0">
            <x v="263"/>
          </reference>
          <reference field="3" count="1">
            <x v="87"/>
          </reference>
          <reference field="4" count="1" selected="0">
            <x v="82"/>
          </reference>
        </references>
      </pivotArea>
    </format>
    <format dxfId="6268">
      <pivotArea dataOnly="0" labelOnly="1" outline="0" fieldPosition="0">
        <references count="3">
          <reference field="0" count="1" selected="0">
            <x v="264"/>
          </reference>
          <reference field="3" count="1">
            <x v="88"/>
          </reference>
          <reference field="4" count="1" selected="0">
            <x v="83"/>
          </reference>
        </references>
      </pivotArea>
    </format>
    <format dxfId="6267">
      <pivotArea dataOnly="0" labelOnly="1" outline="0" fieldPosition="0">
        <references count="3">
          <reference field="0" count="1" selected="0">
            <x v="265"/>
          </reference>
          <reference field="3" count="1">
            <x v="89"/>
          </reference>
          <reference field="4" count="1" selected="0">
            <x v="84"/>
          </reference>
        </references>
      </pivotArea>
    </format>
    <format dxfId="6266">
      <pivotArea dataOnly="0" labelOnly="1" outline="0" fieldPosition="0">
        <references count="3">
          <reference field="0" count="1" selected="0">
            <x v="266"/>
          </reference>
          <reference field="3" count="1">
            <x v="90"/>
          </reference>
          <reference field="4" count="1" selected="0">
            <x v="85"/>
          </reference>
        </references>
      </pivotArea>
    </format>
    <format dxfId="6265">
      <pivotArea dataOnly="0" labelOnly="1" outline="0" fieldPosition="0">
        <references count="3">
          <reference field="0" count="1" selected="0">
            <x v="267"/>
          </reference>
          <reference field="3" count="1">
            <x v="91"/>
          </reference>
          <reference field="4" count="1" selected="0">
            <x v="86"/>
          </reference>
        </references>
      </pivotArea>
    </format>
    <format dxfId="6264">
      <pivotArea dataOnly="0" labelOnly="1" outline="0" fieldPosition="0">
        <references count="3">
          <reference field="0" count="1" selected="0">
            <x v="268"/>
          </reference>
          <reference field="3" count="1">
            <x v="92"/>
          </reference>
          <reference field="4" count="1" selected="0">
            <x v="87"/>
          </reference>
        </references>
      </pivotArea>
    </format>
    <format dxfId="6263">
      <pivotArea dataOnly="0" labelOnly="1" outline="0" fieldPosition="0">
        <references count="3">
          <reference field="0" count="1" selected="0">
            <x v="20"/>
          </reference>
          <reference field="3" count="1">
            <x v="93"/>
          </reference>
          <reference field="4" count="1" selected="0">
            <x v="88"/>
          </reference>
        </references>
      </pivotArea>
    </format>
    <format dxfId="6262">
      <pivotArea dataOnly="0" labelOnly="1" outline="0" fieldPosition="0">
        <references count="3">
          <reference field="0" count="1" selected="0">
            <x v="21"/>
          </reference>
          <reference field="3" count="1">
            <x v="94"/>
          </reference>
          <reference field="4" count="1" selected="0">
            <x v="89"/>
          </reference>
        </references>
      </pivotArea>
    </format>
    <format dxfId="6261">
      <pivotArea dataOnly="0" labelOnly="1" outline="0" fieldPosition="0">
        <references count="3">
          <reference field="0" count="1" selected="0">
            <x v="22"/>
          </reference>
          <reference field="3" count="1">
            <x v="95"/>
          </reference>
          <reference field="4" count="1" selected="0">
            <x v="90"/>
          </reference>
        </references>
      </pivotArea>
    </format>
    <format dxfId="6260">
      <pivotArea dataOnly="0" labelOnly="1" outline="0" fieldPosition="0">
        <references count="3">
          <reference field="0" count="1" selected="0">
            <x v="23"/>
          </reference>
          <reference field="3" count="1">
            <x v="96"/>
          </reference>
          <reference field="4" count="1" selected="0">
            <x v="91"/>
          </reference>
        </references>
      </pivotArea>
    </format>
    <format dxfId="6259">
      <pivotArea dataOnly="0" labelOnly="1" outline="0" fieldPosition="0">
        <references count="3">
          <reference field="0" count="1" selected="0">
            <x v="24"/>
          </reference>
          <reference field="3" count="1">
            <x v="97"/>
          </reference>
          <reference field="4" count="1" selected="0">
            <x v="92"/>
          </reference>
        </references>
      </pivotArea>
    </format>
    <format dxfId="6258">
      <pivotArea dataOnly="0" labelOnly="1" outline="0" fieldPosition="0">
        <references count="3">
          <reference field="0" count="1" selected="0">
            <x v="25"/>
          </reference>
          <reference field="3" count="1">
            <x v="98"/>
          </reference>
          <reference field="4" count="1" selected="0">
            <x v="93"/>
          </reference>
        </references>
      </pivotArea>
    </format>
    <format dxfId="6257">
      <pivotArea dataOnly="0" labelOnly="1" outline="0" fieldPosition="0">
        <references count="3">
          <reference field="0" count="1" selected="0">
            <x v="26"/>
          </reference>
          <reference field="3" count="1">
            <x v="99"/>
          </reference>
          <reference field="4" count="1" selected="0">
            <x v="94"/>
          </reference>
        </references>
      </pivotArea>
    </format>
    <format dxfId="6256">
      <pivotArea dataOnly="0" labelOnly="1" outline="0" fieldPosition="0">
        <references count="3">
          <reference field="0" count="1" selected="0">
            <x v="27"/>
          </reference>
          <reference field="3" count="1">
            <x v="100"/>
          </reference>
          <reference field="4" count="1" selected="0">
            <x v="95"/>
          </reference>
        </references>
      </pivotArea>
    </format>
    <format dxfId="6255">
      <pivotArea dataOnly="0" labelOnly="1" outline="0" fieldPosition="0">
        <references count="3">
          <reference field="0" count="1" selected="0">
            <x v="28"/>
          </reference>
          <reference field="3" count="1">
            <x v="101"/>
          </reference>
          <reference field="4" count="1" selected="0">
            <x v="96"/>
          </reference>
        </references>
      </pivotArea>
    </format>
    <format dxfId="6254">
      <pivotArea dataOnly="0" labelOnly="1" outline="0" fieldPosition="0">
        <references count="3">
          <reference field="0" count="1" selected="0">
            <x v="29"/>
          </reference>
          <reference field="3" count="1">
            <x v="102"/>
          </reference>
          <reference field="4" count="1" selected="0">
            <x v="97"/>
          </reference>
        </references>
      </pivotArea>
    </format>
    <format dxfId="6253">
      <pivotArea dataOnly="0" labelOnly="1" outline="0" fieldPosition="0">
        <references count="3">
          <reference field="0" count="1" selected="0">
            <x v="30"/>
          </reference>
          <reference field="3" count="1">
            <x v="103"/>
          </reference>
          <reference field="4" count="1" selected="0">
            <x v="98"/>
          </reference>
        </references>
      </pivotArea>
    </format>
    <format dxfId="6252">
      <pivotArea dataOnly="0" labelOnly="1" outline="0" fieldPosition="0">
        <references count="3">
          <reference field="0" count="1" selected="0">
            <x v="31"/>
          </reference>
          <reference field="3" count="1">
            <x v="104"/>
          </reference>
          <reference field="4" count="1" selected="0">
            <x v="99"/>
          </reference>
        </references>
      </pivotArea>
    </format>
    <format dxfId="6251">
      <pivotArea dataOnly="0" labelOnly="1" outline="0" fieldPosition="0">
        <references count="3">
          <reference field="0" count="1" selected="0">
            <x v="32"/>
          </reference>
          <reference field="3" count="1">
            <x v="105"/>
          </reference>
          <reference field="4" count="1" selected="0">
            <x v="100"/>
          </reference>
        </references>
      </pivotArea>
    </format>
    <format dxfId="6250">
      <pivotArea dataOnly="0" labelOnly="1" outline="0" fieldPosition="0">
        <references count="3">
          <reference field="0" count="1" selected="0">
            <x v="33"/>
          </reference>
          <reference field="3" count="1">
            <x v="106"/>
          </reference>
          <reference field="4" count="1" selected="0">
            <x v="101"/>
          </reference>
        </references>
      </pivotArea>
    </format>
    <format dxfId="6249">
      <pivotArea dataOnly="0" labelOnly="1" outline="0" fieldPosition="0">
        <references count="3">
          <reference field="0" count="1" selected="0">
            <x v="34"/>
          </reference>
          <reference field="3" count="1">
            <x v="107"/>
          </reference>
          <reference field="4" count="1" selected="0">
            <x v="102"/>
          </reference>
        </references>
      </pivotArea>
    </format>
    <format dxfId="6248">
      <pivotArea dataOnly="0" labelOnly="1" outline="0" fieldPosition="0">
        <references count="3">
          <reference field="0" count="1" selected="0">
            <x v="35"/>
          </reference>
          <reference field="3" count="1">
            <x v="108"/>
          </reference>
          <reference field="4" count="1" selected="0">
            <x v="103"/>
          </reference>
        </references>
      </pivotArea>
    </format>
    <format dxfId="6247">
      <pivotArea dataOnly="0" labelOnly="1" outline="0" fieldPosition="0">
        <references count="3">
          <reference field="0" count="1" selected="0">
            <x v="36"/>
          </reference>
          <reference field="3" count="1">
            <x v="109"/>
          </reference>
          <reference field="4" count="1" selected="0">
            <x v="104"/>
          </reference>
        </references>
      </pivotArea>
    </format>
    <format dxfId="6246">
      <pivotArea dataOnly="0" labelOnly="1" outline="0" fieldPosition="0">
        <references count="3">
          <reference field="0" count="1" selected="0">
            <x v="37"/>
          </reference>
          <reference field="3" count="1">
            <x v="110"/>
          </reference>
          <reference field="4" count="1" selected="0">
            <x v="105"/>
          </reference>
        </references>
      </pivotArea>
    </format>
    <format dxfId="6245">
      <pivotArea dataOnly="0" labelOnly="1" outline="0" fieldPosition="0">
        <references count="3">
          <reference field="0" count="1" selected="0">
            <x v="38"/>
          </reference>
          <reference field="3" count="1">
            <x v="111"/>
          </reference>
          <reference field="4" count="1" selected="0">
            <x v="106"/>
          </reference>
        </references>
      </pivotArea>
    </format>
    <format dxfId="6244">
      <pivotArea dataOnly="0" labelOnly="1" outline="0" fieldPosition="0">
        <references count="3">
          <reference field="0" count="1" selected="0">
            <x v="39"/>
          </reference>
          <reference field="3" count="1">
            <x v="112"/>
          </reference>
          <reference field="4" count="1" selected="0">
            <x v="107"/>
          </reference>
        </references>
      </pivotArea>
    </format>
    <format dxfId="6243">
      <pivotArea dataOnly="0" labelOnly="1" outline="0" fieldPosition="0">
        <references count="3">
          <reference field="0" count="1" selected="0">
            <x v="40"/>
          </reference>
          <reference field="3" count="1">
            <x v="113"/>
          </reference>
          <reference field="4" count="1" selected="0">
            <x v="108"/>
          </reference>
        </references>
      </pivotArea>
    </format>
    <format dxfId="6242">
      <pivotArea dataOnly="0" labelOnly="1" outline="0" fieldPosition="0">
        <references count="3">
          <reference field="0" count="1" selected="0">
            <x v="41"/>
          </reference>
          <reference field="3" count="1">
            <x v="114"/>
          </reference>
          <reference field="4" count="1" selected="0">
            <x v="109"/>
          </reference>
        </references>
      </pivotArea>
    </format>
    <format dxfId="6241">
      <pivotArea dataOnly="0" labelOnly="1" outline="0" fieldPosition="0">
        <references count="3">
          <reference field="0" count="1" selected="0">
            <x v="42"/>
          </reference>
          <reference field="3" count="1">
            <x v="115"/>
          </reference>
          <reference field="4" count="1" selected="0">
            <x v="110"/>
          </reference>
        </references>
      </pivotArea>
    </format>
    <format dxfId="6240">
      <pivotArea dataOnly="0" labelOnly="1" outline="0" fieldPosition="0">
        <references count="3">
          <reference field="0" count="1" selected="0">
            <x v="43"/>
          </reference>
          <reference field="3" count="1">
            <x v="116"/>
          </reference>
          <reference field="4" count="1" selected="0">
            <x v="111"/>
          </reference>
        </references>
      </pivotArea>
    </format>
    <format dxfId="6239">
      <pivotArea dataOnly="0" labelOnly="1" outline="0" fieldPosition="0">
        <references count="3">
          <reference field="0" count="1" selected="0">
            <x v="44"/>
          </reference>
          <reference field="3" count="1">
            <x v="117"/>
          </reference>
          <reference field="4" count="1" selected="0">
            <x v="112"/>
          </reference>
        </references>
      </pivotArea>
    </format>
    <format dxfId="6238">
      <pivotArea dataOnly="0" labelOnly="1" outline="0" fieldPosition="0">
        <references count="3">
          <reference field="0" count="1" selected="0">
            <x v="45"/>
          </reference>
          <reference field="3" count="1">
            <x v="118"/>
          </reference>
          <reference field="4" count="1" selected="0">
            <x v="113"/>
          </reference>
        </references>
      </pivotArea>
    </format>
    <format dxfId="6237">
      <pivotArea dataOnly="0" labelOnly="1" outline="0" fieldPosition="0">
        <references count="3">
          <reference field="0" count="1" selected="0">
            <x v="46"/>
          </reference>
          <reference field="3" count="1">
            <x v="119"/>
          </reference>
          <reference field="4" count="1" selected="0">
            <x v="114"/>
          </reference>
        </references>
      </pivotArea>
    </format>
    <format dxfId="6236">
      <pivotArea dataOnly="0" labelOnly="1" outline="0" fieldPosition="0">
        <references count="3">
          <reference field="0" count="1" selected="0">
            <x v="47"/>
          </reference>
          <reference field="3" count="1">
            <x v="120"/>
          </reference>
          <reference field="4" count="1" selected="0">
            <x v="115"/>
          </reference>
        </references>
      </pivotArea>
    </format>
    <format dxfId="6235">
      <pivotArea dataOnly="0" labelOnly="1" outline="0" fieldPosition="0">
        <references count="3">
          <reference field="0" count="1" selected="0">
            <x v="48"/>
          </reference>
          <reference field="3" count="1">
            <x v="121"/>
          </reference>
          <reference field="4" count="1" selected="0">
            <x v="116"/>
          </reference>
        </references>
      </pivotArea>
    </format>
    <format dxfId="6234">
      <pivotArea dataOnly="0" labelOnly="1" outline="0" fieldPosition="0">
        <references count="3">
          <reference field="0" count="1" selected="0">
            <x v="49"/>
          </reference>
          <reference field="3" count="1">
            <x v="122"/>
          </reference>
          <reference field="4" count="1" selected="0">
            <x v="117"/>
          </reference>
        </references>
      </pivotArea>
    </format>
    <format dxfId="6233">
      <pivotArea dataOnly="0" labelOnly="1" outline="0" fieldPosition="0">
        <references count="3">
          <reference field="0" count="1" selected="0">
            <x v="50"/>
          </reference>
          <reference field="3" count="1">
            <x v="123"/>
          </reference>
          <reference field="4" count="1" selected="0">
            <x v="118"/>
          </reference>
        </references>
      </pivotArea>
    </format>
    <format dxfId="6232">
      <pivotArea dataOnly="0" labelOnly="1" outline="0" fieldPosition="0">
        <references count="3">
          <reference field="0" count="1" selected="0">
            <x v="51"/>
          </reference>
          <reference field="3" count="1">
            <x v="124"/>
          </reference>
          <reference field="4" count="1" selected="0">
            <x v="119"/>
          </reference>
        </references>
      </pivotArea>
    </format>
    <format dxfId="6231">
      <pivotArea dataOnly="0" labelOnly="1" outline="0" fieldPosition="0">
        <references count="3">
          <reference field="0" count="1" selected="0">
            <x v="52"/>
          </reference>
          <reference field="3" count="1">
            <x v="125"/>
          </reference>
          <reference field="4" count="1" selected="0">
            <x v="120"/>
          </reference>
        </references>
      </pivotArea>
    </format>
    <format dxfId="6230">
      <pivotArea dataOnly="0" labelOnly="1" outline="0" fieldPosition="0">
        <references count="3">
          <reference field="0" count="1" selected="0">
            <x v="53"/>
          </reference>
          <reference field="3" count="1">
            <x v="126"/>
          </reference>
          <reference field="4" count="1" selected="0">
            <x v="121"/>
          </reference>
        </references>
      </pivotArea>
    </format>
    <format dxfId="6229">
      <pivotArea dataOnly="0" labelOnly="1" outline="0" fieldPosition="0">
        <references count="3">
          <reference field="0" count="1" selected="0">
            <x v="54"/>
          </reference>
          <reference field="3" count="1">
            <x v="127"/>
          </reference>
          <reference field="4" count="1" selected="0">
            <x v="122"/>
          </reference>
        </references>
      </pivotArea>
    </format>
    <format dxfId="6228">
      <pivotArea dataOnly="0" labelOnly="1" outline="0" fieldPosition="0">
        <references count="3">
          <reference field="0" count="1" selected="0">
            <x v="55"/>
          </reference>
          <reference field="3" count="1">
            <x v="128"/>
          </reference>
          <reference field="4" count="1" selected="0">
            <x v="123"/>
          </reference>
        </references>
      </pivotArea>
    </format>
    <format dxfId="6227">
      <pivotArea dataOnly="0" labelOnly="1" outline="0" fieldPosition="0">
        <references count="3">
          <reference field="0" count="1" selected="0">
            <x v="56"/>
          </reference>
          <reference field="3" count="1">
            <x v="129"/>
          </reference>
          <reference field="4" count="1" selected="0">
            <x v="124"/>
          </reference>
        </references>
      </pivotArea>
    </format>
    <format dxfId="6226">
      <pivotArea dataOnly="0" labelOnly="1" outline="0" fieldPosition="0">
        <references count="3">
          <reference field="0" count="1" selected="0">
            <x v="57"/>
          </reference>
          <reference field="3" count="1">
            <x v="130"/>
          </reference>
          <reference field="4" count="1" selected="0">
            <x v="125"/>
          </reference>
        </references>
      </pivotArea>
    </format>
    <format dxfId="6225">
      <pivotArea dataOnly="0" labelOnly="1" outline="0" fieldPosition="0">
        <references count="3">
          <reference field="0" count="1" selected="0">
            <x v="61"/>
          </reference>
          <reference field="3" count="1">
            <x v="132"/>
          </reference>
          <reference field="4" count="1" selected="0">
            <x v="127"/>
          </reference>
        </references>
      </pivotArea>
    </format>
    <format dxfId="6224">
      <pivotArea dataOnly="0" labelOnly="1" outline="0" fieldPosition="0">
        <references count="3">
          <reference field="0" count="1" selected="0">
            <x v="62"/>
          </reference>
          <reference field="3" count="1">
            <x v="133"/>
          </reference>
          <reference field="4" count="1" selected="0">
            <x v="128"/>
          </reference>
        </references>
      </pivotArea>
    </format>
    <format dxfId="6223">
      <pivotArea dataOnly="0" labelOnly="1" outline="0" fieldPosition="0">
        <references count="3">
          <reference field="0" count="1" selected="0">
            <x v="63"/>
          </reference>
          <reference field="3" count="1">
            <x v="134"/>
          </reference>
          <reference field="4" count="1" selected="0">
            <x v="129"/>
          </reference>
        </references>
      </pivotArea>
    </format>
    <format dxfId="6222">
      <pivotArea dataOnly="0" labelOnly="1" outline="0" fieldPosition="0">
        <references count="3">
          <reference field="0" count="1" selected="0">
            <x v="64"/>
          </reference>
          <reference field="3" count="1">
            <x v="135"/>
          </reference>
          <reference field="4" count="1" selected="0">
            <x v="130"/>
          </reference>
        </references>
      </pivotArea>
    </format>
    <format dxfId="6221">
      <pivotArea dataOnly="0" labelOnly="1" outline="0" fieldPosition="0">
        <references count="3">
          <reference field="0" count="1" selected="0">
            <x v="65"/>
          </reference>
          <reference field="3" count="1">
            <x v="136"/>
          </reference>
          <reference field="4" count="1" selected="0">
            <x v="131"/>
          </reference>
        </references>
      </pivotArea>
    </format>
    <format dxfId="6220">
      <pivotArea dataOnly="0" labelOnly="1" outline="0" fieldPosition="0">
        <references count="3">
          <reference field="0" count="1" selected="0">
            <x v="66"/>
          </reference>
          <reference field="3" count="1">
            <x v="137"/>
          </reference>
          <reference field="4" count="1" selected="0">
            <x v="132"/>
          </reference>
        </references>
      </pivotArea>
    </format>
    <format dxfId="6219">
      <pivotArea dataOnly="0" labelOnly="1" outline="0" fieldPosition="0">
        <references count="3">
          <reference field="0" count="1" selected="0">
            <x v="67"/>
          </reference>
          <reference field="3" count="1">
            <x v="138"/>
          </reference>
          <reference field="4" count="1" selected="0">
            <x v="133"/>
          </reference>
        </references>
      </pivotArea>
    </format>
    <format dxfId="6218">
      <pivotArea dataOnly="0" labelOnly="1" outline="0" fieldPosition="0">
        <references count="3">
          <reference field="0" count="1" selected="0">
            <x v="68"/>
          </reference>
          <reference field="3" count="1">
            <x v="139"/>
          </reference>
          <reference field="4" count="1" selected="0">
            <x v="134"/>
          </reference>
        </references>
      </pivotArea>
    </format>
    <format dxfId="6217">
      <pivotArea dataOnly="0" labelOnly="1" outline="0" fieldPosition="0">
        <references count="3">
          <reference field="0" count="1" selected="0">
            <x v="69"/>
          </reference>
          <reference field="3" count="1">
            <x v="140"/>
          </reference>
          <reference field="4" count="1" selected="0">
            <x v="135"/>
          </reference>
        </references>
      </pivotArea>
    </format>
    <format dxfId="6216">
      <pivotArea dataOnly="0" labelOnly="1" outline="0" fieldPosition="0">
        <references count="3">
          <reference field="0" count="1" selected="0">
            <x v="70"/>
          </reference>
          <reference field="3" count="1">
            <x v="141"/>
          </reference>
          <reference field="4" count="1" selected="0">
            <x v="136"/>
          </reference>
        </references>
      </pivotArea>
    </format>
    <format dxfId="6215">
      <pivotArea dataOnly="0" labelOnly="1" outline="0" fieldPosition="0">
        <references count="3">
          <reference field="0" count="1" selected="0">
            <x v="71"/>
          </reference>
          <reference field="3" count="1">
            <x v="142"/>
          </reference>
          <reference field="4" count="1" selected="0">
            <x v="137"/>
          </reference>
        </references>
      </pivotArea>
    </format>
    <format dxfId="6214">
      <pivotArea dataOnly="0" labelOnly="1" outline="0" fieldPosition="0">
        <references count="3">
          <reference field="0" count="1" selected="0">
            <x v="72"/>
          </reference>
          <reference field="3" count="1">
            <x v="143"/>
          </reference>
          <reference field="4" count="1" selected="0">
            <x v="138"/>
          </reference>
        </references>
      </pivotArea>
    </format>
    <format dxfId="6213">
      <pivotArea dataOnly="0" labelOnly="1" outline="0" fieldPosition="0">
        <references count="3">
          <reference field="0" count="1" selected="0">
            <x v="226"/>
          </reference>
          <reference field="3" count="1">
            <x v="144"/>
          </reference>
          <reference field="4" count="1" selected="0">
            <x v="138"/>
          </reference>
        </references>
      </pivotArea>
    </format>
    <format dxfId="6212">
      <pivotArea dataOnly="0" labelOnly="1" outline="0" fieldPosition="0">
        <references count="3">
          <reference field="0" count="1" selected="0">
            <x v="73"/>
          </reference>
          <reference field="3" count="1">
            <x v="145"/>
          </reference>
          <reference field="4" count="1" selected="0">
            <x v="139"/>
          </reference>
        </references>
      </pivotArea>
    </format>
    <format dxfId="6211">
      <pivotArea dataOnly="0" labelOnly="1" outline="0" fieldPosition="0">
        <references count="3">
          <reference field="0" count="1" selected="0">
            <x v="227"/>
          </reference>
          <reference field="3" count="1">
            <x v="146"/>
          </reference>
          <reference field="4" count="1" selected="0">
            <x v="139"/>
          </reference>
        </references>
      </pivotArea>
    </format>
    <format dxfId="6210">
      <pivotArea dataOnly="0" labelOnly="1" outline="0" fieldPosition="0">
        <references count="3">
          <reference field="0" count="1" selected="0">
            <x v="75"/>
          </reference>
          <reference field="3" count="1">
            <x v="147"/>
          </reference>
          <reference field="4" count="1" selected="0">
            <x v="140"/>
          </reference>
        </references>
      </pivotArea>
    </format>
    <format dxfId="6209">
      <pivotArea dataOnly="0" labelOnly="1" outline="0" fieldPosition="0">
        <references count="3">
          <reference field="0" count="1" selected="0">
            <x v="76"/>
          </reference>
          <reference field="3" count="1">
            <x v="148"/>
          </reference>
          <reference field="4" count="1" selected="0">
            <x v="141"/>
          </reference>
        </references>
      </pivotArea>
    </format>
    <format dxfId="6208">
      <pivotArea dataOnly="0" labelOnly="1" outline="0" fieldPosition="0">
        <references count="3">
          <reference field="0" count="1" selected="0">
            <x v="77"/>
          </reference>
          <reference field="3" count="1">
            <x v="149"/>
          </reference>
          <reference field="4" count="1" selected="0">
            <x v="142"/>
          </reference>
        </references>
      </pivotArea>
    </format>
    <format dxfId="6207">
      <pivotArea dataOnly="0" labelOnly="1" outline="0" fieldPosition="0">
        <references count="3">
          <reference field="0" count="1" selected="0">
            <x v="78"/>
          </reference>
          <reference field="3" count="1">
            <x v="150"/>
          </reference>
          <reference field="4" count="1" selected="0">
            <x v="143"/>
          </reference>
        </references>
      </pivotArea>
    </format>
    <format dxfId="6206">
      <pivotArea dataOnly="0" labelOnly="1" outline="0" fieldPosition="0">
        <references count="3">
          <reference field="0" count="1" selected="0">
            <x v="79"/>
          </reference>
          <reference field="3" count="1">
            <x v="151"/>
          </reference>
          <reference field="4" count="1" selected="0">
            <x v="144"/>
          </reference>
        </references>
      </pivotArea>
    </format>
    <format dxfId="6205">
      <pivotArea dataOnly="0" labelOnly="1" outline="0" fieldPosition="0">
        <references count="3">
          <reference field="0" count="1" selected="0">
            <x v="80"/>
          </reference>
          <reference field="3" count="1">
            <x v="152"/>
          </reference>
          <reference field="4" count="1" selected="0">
            <x v="145"/>
          </reference>
        </references>
      </pivotArea>
    </format>
    <format dxfId="6204">
      <pivotArea dataOnly="0" labelOnly="1" outline="0" fieldPosition="0">
        <references count="3">
          <reference field="0" count="1" selected="0">
            <x v="81"/>
          </reference>
          <reference field="3" count="1">
            <x v="153"/>
          </reference>
          <reference field="4" count="1" selected="0">
            <x v="146"/>
          </reference>
        </references>
      </pivotArea>
    </format>
    <format dxfId="6203">
      <pivotArea dataOnly="0" labelOnly="1" outline="0" fieldPosition="0">
        <references count="3">
          <reference field="0" count="1" selected="0">
            <x v="82"/>
          </reference>
          <reference field="3" count="1">
            <x v="154"/>
          </reference>
          <reference field="4" count="1" selected="0">
            <x v="147"/>
          </reference>
        </references>
      </pivotArea>
    </format>
    <format dxfId="6202">
      <pivotArea dataOnly="0" labelOnly="1" outline="0" fieldPosition="0">
        <references count="3">
          <reference field="0" count="1" selected="0">
            <x v="83"/>
          </reference>
          <reference field="3" count="1">
            <x v="155"/>
          </reference>
          <reference field="4" count="1" selected="0">
            <x v="148"/>
          </reference>
        </references>
      </pivotArea>
    </format>
    <format dxfId="6201">
      <pivotArea dataOnly="0" labelOnly="1" outline="0" fieldPosition="0">
        <references count="3">
          <reference field="0" count="1" selected="0">
            <x v="84"/>
          </reference>
          <reference field="3" count="1">
            <x v="156"/>
          </reference>
          <reference field="4" count="1" selected="0">
            <x v="149"/>
          </reference>
        </references>
      </pivotArea>
    </format>
    <format dxfId="6200">
      <pivotArea dataOnly="0" labelOnly="1" outline="0" fieldPosition="0">
        <references count="3">
          <reference field="0" count="1" selected="0">
            <x v="85"/>
          </reference>
          <reference field="3" count="1">
            <x v="157"/>
          </reference>
          <reference field="4" count="1" selected="0">
            <x v="150"/>
          </reference>
        </references>
      </pivotArea>
    </format>
    <format dxfId="6199">
      <pivotArea dataOnly="0" labelOnly="1" outline="0" fieldPosition="0">
        <references count="3">
          <reference field="0" count="1" selected="0">
            <x v="86"/>
          </reference>
          <reference field="3" count="1">
            <x v="158"/>
          </reference>
          <reference field="4" count="1" selected="0">
            <x v="151"/>
          </reference>
        </references>
      </pivotArea>
    </format>
    <format dxfId="6198">
      <pivotArea dataOnly="0" labelOnly="1" outline="0" fieldPosition="0">
        <references count="3">
          <reference field="0" count="1" selected="0">
            <x v="87"/>
          </reference>
          <reference field="3" count="1">
            <x v="159"/>
          </reference>
          <reference field="4" count="1" selected="0">
            <x v="152"/>
          </reference>
        </references>
      </pivotArea>
    </format>
    <format dxfId="6197">
      <pivotArea dataOnly="0" labelOnly="1" outline="0" fieldPosition="0">
        <references count="3">
          <reference field="0" count="1" selected="0">
            <x v="88"/>
          </reference>
          <reference field="3" count="1">
            <x v="160"/>
          </reference>
          <reference field="4" count="1" selected="0">
            <x v="153"/>
          </reference>
        </references>
      </pivotArea>
    </format>
    <format dxfId="6196">
      <pivotArea dataOnly="0" labelOnly="1" outline="0" fieldPosition="0">
        <references count="3">
          <reference field="0" count="1" selected="0">
            <x v="89"/>
          </reference>
          <reference field="3" count="1">
            <x v="161"/>
          </reference>
          <reference field="4" count="1" selected="0">
            <x v="154"/>
          </reference>
        </references>
      </pivotArea>
    </format>
    <format dxfId="6195">
      <pivotArea dataOnly="0" labelOnly="1" outline="0" fieldPosition="0">
        <references count="3">
          <reference field="0" count="1" selected="0">
            <x v="90"/>
          </reference>
          <reference field="3" count="1">
            <x v="162"/>
          </reference>
          <reference field="4" count="1" selected="0">
            <x v="155"/>
          </reference>
        </references>
      </pivotArea>
    </format>
    <format dxfId="6194">
      <pivotArea dataOnly="0" labelOnly="1" outline="0" fieldPosition="0">
        <references count="3">
          <reference field="0" count="1" selected="0">
            <x v="91"/>
          </reference>
          <reference field="3" count="1">
            <x v="163"/>
          </reference>
          <reference field="4" count="1" selected="0">
            <x v="156"/>
          </reference>
        </references>
      </pivotArea>
    </format>
    <format dxfId="6193">
      <pivotArea dataOnly="0" labelOnly="1" outline="0" fieldPosition="0">
        <references count="3">
          <reference field="0" count="1" selected="0">
            <x v="92"/>
          </reference>
          <reference field="3" count="1">
            <x v="164"/>
          </reference>
          <reference field="4" count="1" selected="0">
            <x v="157"/>
          </reference>
        </references>
      </pivotArea>
    </format>
    <format dxfId="6192">
      <pivotArea dataOnly="0" labelOnly="1" outline="0" fieldPosition="0">
        <references count="3">
          <reference field="0" count="1" selected="0">
            <x v="93"/>
          </reference>
          <reference field="3" count="1">
            <x v="165"/>
          </reference>
          <reference field="4" count="1" selected="0">
            <x v="158"/>
          </reference>
        </references>
      </pivotArea>
    </format>
    <format dxfId="6191">
      <pivotArea dataOnly="0" labelOnly="1" outline="0" fieldPosition="0">
        <references count="3">
          <reference field="0" count="1" selected="0">
            <x v="94"/>
          </reference>
          <reference field="3" count="1">
            <x v="166"/>
          </reference>
          <reference field="4" count="1" selected="0">
            <x v="159"/>
          </reference>
        </references>
      </pivotArea>
    </format>
    <format dxfId="6190">
      <pivotArea dataOnly="0" labelOnly="1" outline="0" fieldPosition="0">
        <references count="3">
          <reference field="0" count="1" selected="0">
            <x v="95"/>
          </reference>
          <reference field="3" count="1">
            <x v="167"/>
          </reference>
          <reference field="4" count="1" selected="0">
            <x v="160"/>
          </reference>
        </references>
      </pivotArea>
    </format>
    <format dxfId="6189">
      <pivotArea dataOnly="0" labelOnly="1" outline="0" fieldPosition="0">
        <references count="3">
          <reference field="0" count="1" selected="0">
            <x v="96"/>
          </reference>
          <reference field="3" count="1">
            <x v="168"/>
          </reference>
          <reference field="4" count="1" selected="0">
            <x v="161"/>
          </reference>
        </references>
      </pivotArea>
    </format>
    <format dxfId="6188">
      <pivotArea dataOnly="0" labelOnly="1" outline="0" fieldPosition="0">
        <references count="3">
          <reference field="0" count="1" selected="0">
            <x v="97"/>
          </reference>
          <reference field="3" count="1">
            <x v="169"/>
          </reference>
          <reference field="4" count="1" selected="0">
            <x v="162"/>
          </reference>
        </references>
      </pivotArea>
    </format>
    <format dxfId="6187">
      <pivotArea dataOnly="0" labelOnly="1" outline="0" fieldPosition="0">
        <references count="3">
          <reference field="0" count="1" selected="0">
            <x v="98"/>
          </reference>
          <reference field="3" count="1">
            <x v="170"/>
          </reference>
          <reference field="4" count="1" selected="0">
            <x v="163"/>
          </reference>
        </references>
      </pivotArea>
    </format>
    <format dxfId="6186">
      <pivotArea dataOnly="0" labelOnly="1" outline="0" fieldPosition="0">
        <references count="3">
          <reference field="0" count="1" selected="0">
            <x v="99"/>
          </reference>
          <reference field="3" count="1">
            <x v="171"/>
          </reference>
          <reference field="4" count="1" selected="0">
            <x v="164"/>
          </reference>
        </references>
      </pivotArea>
    </format>
    <format dxfId="6185">
      <pivotArea dataOnly="0" labelOnly="1" outline="0" fieldPosition="0">
        <references count="3">
          <reference field="0" count="1" selected="0">
            <x v="100"/>
          </reference>
          <reference field="3" count="1">
            <x v="172"/>
          </reference>
          <reference field="4" count="1" selected="0">
            <x v="165"/>
          </reference>
        </references>
      </pivotArea>
    </format>
    <format dxfId="6184">
      <pivotArea dataOnly="0" labelOnly="1" outline="0" fieldPosition="0">
        <references count="3">
          <reference field="0" count="1" selected="0">
            <x v="101"/>
          </reference>
          <reference field="3" count="1">
            <x v="173"/>
          </reference>
          <reference field="4" count="1" selected="0">
            <x v="166"/>
          </reference>
        </references>
      </pivotArea>
    </format>
    <format dxfId="6183">
      <pivotArea dataOnly="0" labelOnly="1" outline="0" fieldPosition="0">
        <references count="3">
          <reference field="0" count="1" selected="0">
            <x v="102"/>
          </reference>
          <reference field="3" count="1">
            <x v="174"/>
          </reference>
          <reference field="4" count="1" selected="0">
            <x v="167"/>
          </reference>
        </references>
      </pivotArea>
    </format>
    <format dxfId="6182">
      <pivotArea dataOnly="0" labelOnly="1" outline="0" fieldPosition="0">
        <references count="3">
          <reference field="0" count="1" selected="0">
            <x v="103"/>
          </reference>
          <reference field="3" count="1">
            <x v="175"/>
          </reference>
          <reference field="4" count="1" selected="0">
            <x v="168"/>
          </reference>
        </references>
      </pivotArea>
    </format>
    <format dxfId="6181">
      <pivotArea dataOnly="0" labelOnly="1" outline="0" fieldPosition="0">
        <references count="3">
          <reference field="0" count="1" selected="0">
            <x v="104"/>
          </reference>
          <reference field="3" count="1">
            <x v="176"/>
          </reference>
          <reference field="4" count="1" selected="0">
            <x v="169"/>
          </reference>
        </references>
      </pivotArea>
    </format>
    <format dxfId="6180">
      <pivotArea dataOnly="0" labelOnly="1" outline="0" fieldPosition="0">
        <references count="3">
          <reference field="0" count="1" selected="0">
            <x v="105"/>
          </reference>
          <reference field="3" count="1">
            <x v="177"/>
          </reference>
          <reference field="4" count="1" selected="0">
            <x v="170"/>
          </reference>
        </references>
      </pivotArea>
    </format>
    <format dxfId="6179">
      <pivotArea dataOnly="0" labelOnly="1" outline="0" fieldPosition="0">
        <references count="3">
          <reference field="0" count="1" selected="0">
            <x v="106"/>
          </reference>
          <reference field="3" count="1">
            <x v="178"/>
          </reference>
          <reference field="4" count="1" selected="0">
            <x v="171"/>
          </reference>
        </references>
      </pivotArea>
    </format>
    <format dxfId="6178">
      <pivotArea dataOnly="0" labelOnly="1" outline="0" fieldPosition="0">
        <references count="3">
          <reference field="0" count="1" selected="0">
            <x v="107"/>
          </reference>
          <reference field="3" count="1">
            <x v="179"/>
          </reference>
          <reference field="4" count="1" selected="0">
            <x v="172"/>
          </reference>
        </references>
      </pivotArea>
    </format>
    <format dxfId="6177">
      <pivotArea dataOnly="0" labelOnly="1" outline="0" fieldPosition="0">
        <references count="3">
          <reference field="0" count="1" selected="0">
            <x v="108"/>
          </reference>
          <reference field="3" count="1">
            <x v="180"/>
          </reference>
          <reference field="4" count="1" selected="0">
            <x v="173"/>
          </reference>
        </references>
      </pivotArea>
    </format>
    <format dxfId="6176">
      <pivotArea dataOnly="0" labelOnly="1" outline="0" fieldPosition="0">
        <references count="3">
          <reference field="0" count="1" selected="0">
            <x v="109"/>
          </reference>
          <reference field="3" count="1">
            <x v="181"/>
          </reference>
          <reference field="4" count="1" selected="0">
            <x v="174"/>
          </reference>
        </references>
      </pivotArea>
    </format>
    <format dxfId="6175">
      <pivotArea dataOnly="0" labelOnly="1" outline="0" fieldPosition="0">
        <references count="3">
          <reference field="0" count="1" selected="0">
            <x v="110"/>
          </reference>
          <reference field="3" count="1">
            <x v="182"/>
          </reference>
          <reference field="4" count="1" selected="0">
            <x v="175"/>
          </reference>
        </references>
      </pivotArea>
    </format>
    <format dxfId="6174">
      <pivotArea dataOnly="0" labelOnly="1" outline="0" fieldPosition="0">
        <references count="3">
          <reference field="0" count="1" selected="0">
            <x v="111"/>
          </reference>
          <reference field="3" count="1">
            <x v="183"/>
          </reference>
          <reference field="4" count="1" selected="0">
            <x v="176"/>
          </reference>
        </references>
      </pivotArea>
    </format>
    <format dxfId="6173">
      <pivotArea dataOnly="0" labelOnly="1" outline="0" fieldPosition="0">
        <references count="3">
          <reference field="0" count="1" selected="0">
            <x v="112"/>
          </reference>
          <reference field="3" count="1">
            <x v="184"/>
          </reference>
          <reference field="4" count="1" selected="0">
            <x v="177"/>
          </reference>
        </references>
      </pivotArea>
    </format>
    <format dxfId="6172">
      <pivotArea dataOnly="0" labelOnly="1" outline="0" fieldPosition="0">
        <references count="3">
          <reference field="0" count="1" selected="0">
            <x v="113"/>
          </reference>
          <reference field="3" count="1">
            <x v="185"/>
          </reference>
          <reference field="4" count="1" selected="0">
            <x v="178"/>
          </reference>
        </references>
      </pivotArea>
    </format>
    <format dxfId="6171">
      <pivotArea dataOnly="0" labelOnly="1" outline="0" fieldPosition="0">
        <references count="3">
          <reference field="0" count="1" selected="0">
            <x v="114"/>
          </reference>
          <reference field="3" count="1">
            <x v="186"/>
          </reference>
          <reference field="4" count="1" selected="0">
            <x v="179"/>
          </reference>
        </references>
      </pivotArea>
    </format>
    <format dxfId="6170">
      <pivotArea dataOnly="0" labelOnly="1" outline="0" fieldPosition="0">
        <references count="3">
          <reference field="0" count="1" selected="0">
            <x v="115"/>
          </reference>
          <reference field="3" count="1">
            <x v="187"/>
          </reference>
          <reference field="4" count="1" selected="0">
            <x v="180"/>
          </reference>
        </references>
      </pivotArea>
    </format>
    <format dxfId="6169">
      <pivotArea dataOnly="0" labelOnly="1" outline="0" fieldPosition="0">
        <references count="3">
          <reference field="0" count="1" selected="0">
            <x v="116"/>
          </reference>
          <reference field="3" count="1">
            <x v="188"/>
          </reference>
          <reference field="4" count="1" selected="0">
            <x v="181"/>
          </reference>
        </references>
      </pivotArea>
    </format>
    <format dxfId="6168">
      <pivotArea dataOnly="0" labelOnly="1" outline="0" fieldPosition="0">
        <references count="3">
          <reference field="0" count="1" selected="0">
            <x v="373"/>
          </reference>
          <reference field="3" count="1">
            <x v="189"/>
          </reference>
          <reference field="4" count="1" selected="0">
            <x v="182"/>
          </reference>
        </references>
      </pivotArea>
    </format>
    <format dxfId="6167">
      <pivotArea dataOnly="0" labelOnly="1" outline="0" fieldPosition="0">
        <references count="3">
          <reference field="0" count="1" selected="0">
            <x v="0"/>
          </reference>
          <reference field="3" count="1">
            <x v="190"/>
          </reference>
          <reference field="4" count="1" selected="0">
            <x v="183"/>
          </reference>
        </references>
      </pivotArea>
    </format>
    <format dxfId="6166">
      <pivotArea dataOnly="0" labelOnly="1" outline="0" fieldPosition="0">
        <references count="3">
          <reference field="0" count="1" selected="0">
            <x v="1"/>
          </reference>
          <reference field="3" count="1">
            <x v="191"/>
          </reference>
          <reference field="4" count="1" selected="0">
            <x v="184"/>
          </reference>
        </references>
      </pivotArea>
    </format>
    <format dxfId="6165">
      <pivotArea dataOnly="0" labelOnly="1" outline="0" fieldPosition="0">
        <references count="3">
          <reference field="0" count="1" selected="0">
            <x v="385"/>
          </reference>
          <reference field="3" count="1">
            <x v="192"/>
          </reference>
          <reference field="4" count="1" selected="0">
            <x v="185"/>
          </reference>
        </references>
      </pivotArea>
    </format>
    <format dxfId="6164">
      <pivotArea dataOnly="0" labelOnly="1" outline="0" fieldPosition="0">
        <references count="3">
          <reference field="0" count="1" selected="0">
            <x v="387"/>
          </reference>
          <reference field="3" count="1">
            <x v="193"/>
          </reference>
          <reference field="4" count="1" selected="0">
            <x v="185"/>
          </reference>
        </references>
      </pivotArea>
    </format>
    <format dxfId="6163">
      <pivotArea dataOnly="0" labelOnly="1" outline="0" fieldPosition="0">
        <references count="3">
          <reference field="0" count="1" selected="0">
            <x v="181"/>
          </reference>
          <reference field="3" count="1">
            <x v="194"/>
          </reference>
          <reference field="4" count="1" selected="0">
            <x v="186"/>
          </reference>
        </references>
      </pivotArea>
    </format>
    <format dxfId="6162">
      <pivotArea dataOnly="0" labelOnly="1" outline="0" fieldPosition="0">
        <references count="3">
          <reference field="0" count="1" selected="0">
            <x v="276"/>
          </reference>
          <reference field="3" count="1">
            <x v="195"/>
          </reference>
          <reference field="4" count="1" selected="0">
            <x v="187"/>
          </reference>
        </references>
      </pivotArea>
    </format>
    <format dxfId="6161">
      <pivotArea dataOnly="0" labelOnly="1" outline="0" fieldPosition="0">
        <references count="3">
          <reference field="0" count="1" selected="0">
            <x v="277"/>
          </reference>
          <reference field="3" count="1">
            <x v="196"/>
          </reference>
          <reference field="4" count="1" selected="0">
            <x v="188"/>
          </reference>
        </references>
      </pivotArea>
    </format>
    <format dxfId="6160">
      <pivotArea dataOnly="0" labelOnly="1" outline="0" fieldPosition="0">
        <references count="3">
          <reference field="0" count="1" selected="0">
            <x v="278"/>
          </reference>
          <reference field="3" count="1">
            <x v="197"/>
          </reference>
          <reference field="4" count="1" selected="0">
            <x v="189"/>
          </reference>
        </references>
      </pivotArea>
    </format>
    <format dxfId="6159">
      <pivotArea dataOnly="0" labelOnly="1" outline="0" fieldPosition="0">
        <references count="3">
          <reference field="0" count="1" selected="0">
            <x v="279"/>
          </reference>
          <reference field="3" count="1">
            <x v="198"/>
          </reference>
          <reference field="4" count="1" selected="0">
            <x v="190"/>
          </reference>
        </references>
      </pivotArea>
    </format>
    <format dxfId="6158">
      <pivotArea dataOnly="0" labelOnly="1" outline="0" fieldPosition="0">
        <references count="3">
          <reference field="0" count="1" selected="0">
            <x v="280"/>
          </reference>
          <reference field="3" count="1">
            <x v="199"/>
          </reference>
          <reference field="4" count="1" selected="0">
            <x v="191"/>
          </reference>
        </references>
      </pivotArea>
    </format>
    <format dxfId="6157">
      <pivotArea dataOnly="0" labelOnly="1" outline="0" fieldPosition="0">
        <references count="3">
          <reference field="0" count="1" selected="0">
            <x v="281"/>
          </reference>
          <reference field="3" count="1">
            <x v="200"/>
          </reference>
          <reference field="4" count="1" selected="0">
            <x v="192"/>
          </reference>
        </references>
      </pivotArea>
    </format>
    <format dxfId="6156">
      <pivotArea dataOnly="0" labelOnly="1" outline="0" fieldPosition="0">
        <references count="3">
          <reference field="0" count="1" selected="0">
            <x v="282"/>
          </reference>
          <reference field="3" count="1">
            <x v="201"/>
          </reference>
          <reference field="4" count="1" selected="0">
            <x v="193"/>
          </reference>
        </references>
      </pivotArea>
    </format>
    <format dxfId="6155">
      <pivotArea dataOnly="0" labelOnly="1" outline="0" fieldPosition="0">
        <references count="3">
          <reference field="0" count="1" selected="0">
            <x v="283"/>
          </reference>
          <reference field="3" count="1">
            <x v="202"/>
          </reference>
          <reference field="4" count="1" selected="0">
            <x v="194"/>
          </reference>
        </references>
      </pivotArea>
    </format>
    <format dxfId="6154">
      <pivotArea dataOnly="0" labelOnly="1" outline="0" fieldPosition="0">
        <references count="3">
          <reference field="0" count="1" selected="0">
            <x v="284"/>
          </reference>
          <reference field="3" count="1">
            <x v="203"/>
          </reference>
          <reference field="4" count="1" selected="0">
            <x v="195"/>
          </reference>
        </references>
      </pivotArea>
    </format>
    <format dxfId="6153">
      <pivotArea dataOnly="0" labelOnly="1" outline="0" fieldPosition="0">
        <references count="3">
          <reference field="0" count="1" selected="0">
            <x v="285"/>
          </reference>
          <reference field="3" count="1">
            <x v="204"/>
          </reference>
          <reference field="4" count="1" selected="0">
            <x v="196"/>
          </reference>
        </references>
      </pivotArea>
    </format>
    <format dxfId="6152">
      <pivotArea dataOnly="0" labelOnly="1" outline="0" fieldPosition="0">
        <references count="3">
          <reference field="0" count="1" selected="0">
            <x v="286"/>
          </reference>
          <reference field="3" count="1">
            <x v="205"/>
          </reference>
          <reference field="4" count="1" selected="0">
            <x v="197"/>
          </reference>
        </references>
      </pivotArea>
    </format>
    <format dxfId="6151">
      <pivotArea dataOnly="0" labelOnly="1" outline="0" fieldPosition="0">
        <references count="3">
          <reference field="0" count="1" selected="0">
            <x v="287"/>
          </reference>
          <reference field="3" count="1">
            <x v="206"/>
          </reference>
          <reference field="4" count="1" selected="0">
            <x v="198"/>
          </reference>
        </references>
      </pivotArea>
    </format>
    <format dxfId="6150">
      <pivotArea dataOnly="0" labelOnly="1" outline="0" fieldPosition="0">
        <references count="3">
          <reference field="0" count="1" selected="0">
            <x v="288"/>
          </reference>
          <reference field="3" count="1">
            <x v="207"/>
          </reference>
          <reference field="4" count="1" selected="0">
            <x v="199"/>
          </reference>
        </references>
      </pivotArea>
    </format>
    <format dxfId="6149">
      <pivotArea dataOnly="0" labelOnly="1" outline="0" fieldPosition="0">
        <references count="3">
          <reference field="0" count="1" selected="0">
            <x v="289"/>
          </reference>
          <reference field="3" count="1">
            <x v="208"/>
          </reference>
          <reference field="4" count="1" selected="0">
            <x v="200"/>
          </reference>
        </references>
      </pivotArea>
    </format>
    <format dxfId="6148">
      <pivotArea dataOnly="0" labelOnly="1" outline="0" fieldPosition="0">
        <references count="3">
          <reference field="0" count="1" selected="0">
            <x v="290"/>
          </reference>
          <reference field="3" count="1">
            <x v="209"/>
          </reference>
          <reference field="4" count="1" selected="0">
            <x v="201"/>
          </reference>
        </references>
      </pivotArea>
    </format>
    <format dxfId="6147">
      <pivotArea dataOnly="0" labelOnly="1" outline="0" fieldPosition="0">
        <references count="3">
          <reference field="0" count="1" selected="0">
            <x v="291"/>
          </reference>
          <reference field="3" count="1">
            <x v="210"/>
          </reference>
          <reference field="4" count="1" selected="0">
            <x v="202"/>
          </reference>
        </references>
      </pivotArea>
    </format>
    <format dxfId="6146">
      <pivotArea dataOnly="0" labelOnly="1" outline="0" fieldPosition="0">
        <references count="3">
          <reference field="0" count="1" selected="0">
            <x v="292"/>
          </reference>
          <reference field="3" count="1">
            <x v="211"/>
          </reference>
          <reference field="4" count="1" selected="0">
            <x v="203"/>
          </reference>
        </references>
      </pivotArea>
    </format>
    <format dxfId="6145">
      <pivotArea dataOnly="0" labelOnly="1" outline="0" fieldPosition="0">
        <references count="3">
          <reference field="0" count="1" selected="0">
            <x v="293"/>
          </reference>
          <reference field="3" count="1">
            <x v="212"/>
          </reference>
          <reference field="4" count="1" selected="0">
            <x v="204"/>
          </reference>
        </references>
      </pivotArea>
    </format>
    <format dxfId="6144">
      <pivotArea dataOnly="0" labelOnly="1" outline="0" fieldPosition="0">
        <references count="3">
          <reference field="0" count="1" selected="0">
            <x v="294"/>
          </reference>
          <reference field="3" count="1">
            <x v="213"/>
          </reference>
          <reference field="4" count="1" selected="0">
            <x v="205"/>
          </reference>
        </references>
      </pivotArea>
    </format>
    <format dxfId="6143">
      <pivotArea dataOnly="0" labelOnly="1" outline="0" fieldPosition="0">
        <references count="3">
          <reference field="0" count="1" selected="0">
            <x v="295"/>
          </reference>
          <reference field="3" count="1">
            <x v="214"/>
          </reference>
          <reference field="4" count="1" selected="0">
            <x v="206"/>
          </reference>
        </references>
      </pivotArea>
    </format>
    <format dxfId="6142">
      <pivotArea dataOnly="0" labelOnly="1" outline="0" fieldPosition="0">
        <references count="3">
          <reference field="0" count="1" selected="0">
            <x v="296"/>
          </reference>
          <reference field="3" count="1">
            <x v="215"/>
          </reference>
          <reference field="4" count="1" selected="0">
            <x v="207"/>
          </reference>
        </references>
      </pivotArea>
    </format>
    <format dxfId="6141">
      <pivotArea dataOnly="0" labelOnly="1" outline="0" fieldPosition="0">
        <references count="3">
          <reference field="0" count="1" selected="0">
            <x v="297"/>
          </reference>
          <reference field="3" count="1">
            <x v="216"/>
          </reference>
          <reference field="4" count="1" selected="0">
            <x v="208"/>
          </reference>
        </references>
      </pivotArea>
    </format>
    <format dxfId="6140">
      <pivotArea dataOnly="0" labelOnly="1" outline="0" fieldPosition="0">
        <references count="3">
          <reference field="0" count="1" selected="0">
            <x v="298"/>
          </reference>
          <reference field="3" count="1">
            <x v="217"/>
          </reference>
          <reference field="4" count="1" selected="0">
            <x v="209"/>
          </reference>
        </references>
      </pivotArea>
    </format>
    <format dxfId="6139">
      <pivotArea dataOnly="0" labelOnly="1" outline="0" fieldPosition="0">
        <references count="3">
          <reference field="0" count="1" selected="0">
            <x v="299"/>
          </reference>
          <reference field="3" count="1">
            <x v="218"/>
          </reference>
          <reference field="4" count="1" selected="0">
            <x v="210"/>
          </reference>
        </references>
      </pivotArea>
    </format>
    <format dxfId="6138">
      <pivotArea dataOnly="0" labelOnly="1" outline="0" fieldPosition="0">
        <references count="3">
          <reference field="0" count="1" selected="0">
            <x v="300"/>
          </reference>
          <reference field="3" count="1">
            <x v="219"/>
          </reference>
          <reference field="4" count="1" selected="0">
            <x v="211"/>
          </reference>
        </references>
      </pivotArea>
    </format>
    <format dxfId="6137">
      <pivotArea dataOnly="0" labelOnly="1" outline="0" fieldPosition="0">
        <references count="3">
          <reference field="0" count="1" selected="0">
            <x v="301"/>
          </reference>
          <reference field="3" count="1">
            <x v="220"/>
          </reference>
          <reference field="4" count="1" selected="0">
            <x v="212"/>
          </reference>
        </references>
      </pivotArea>
    </format>
    <format dxfId="6136">
      <pivotArea dataOnly="0" labelOnly="1" outline="0" fieldPosition="0">
        <references count="3">
          <reference field="0" count="1" selected="0">
            <x v="302"/>
          </reference>
          <reference field="3" count="1">
            <x v="221"/>
          </reference>
          <reference field="4" count="1" selected="0">
            <x v="213"/>
          </reference>
        </references>
      </pivotArea>
    </format>
    <format dxfId="6135">
      <pivotArea dataOnly="0" labelOnly="1" outline="0" fieldPosition="0">
        <references count="3">
          <reference field="0" count="1" selected="0">
            <x v="303"/>
          </reference>
          <reference field="3" count="1">
            <x v="222"/>
          </reference>
          <reference field="4" count="1" selected="0">
            <x v="214"/>
          </reference>
        </references>
      </pivotArea>
    </format>
    <format dxfId="6134">
      <pivotArea dataOnly="0" labelOnly="1" outline="0" fieldPosition="0">
        <references count="3">
          <reference field="0" count="1" selected="0">
            <x v="304"/>
          </reference>
          <reference field="3" count="1">
            <x v="223"/>
          </reference>
          <reference field="4" count="1" selected="0">
            <x v="215"/>
          </reference>
        </references>
      </pivotArea>
    </format>
    <format dxfId="6133">
      <pivotArea dataOnly="0" labelOnly="1" outline="0" fieldPosition="0">
        <references count="3">
          <reference field="0" count="1" selected="0">
            <x v="305"/>
          </reference>
          <reference field="3" count="1">
            <x v="224"/>
          </reference>
          <reference field="4" count="1" selected="0">
            <x v="216"/>
          </reference>
        </references>
      </pivotArea>
    </format>
    <format dxfId="6132">
      <pivotArea dataOnly="0" labelOnly="1" outline="0" fieldPosition="0">
        <references count="3">
          <reference field="0" count="1" selected="0">
            <x v="306"/>
          </reference>
          <reference field="3" count="1">
            <x v="225"/>
          </reference>
          <reference field="4" count="1" selected="0">
            <x v="217"/>
          </reference>
        </references>
      </pivotArea>
    </format>
    <format dxfId="6131">
      <pivotArea dataOnly="0" labelOnly="1" outline="0" fieldPosition="0">
        <references count="3">
          <reference field="0" count="1" selected="0">
            <x v="307"/>
          </reference>
          <reference field="3" count="1">
            <x v="226"/>
          </reference>
          <reference field="4" count="1" selected="0">
            <x v="218"/>
          </reference>
        </references>
      </pivotArea>
    </format>
    <format dxfId="6130">
      <pivotArea dataOnly="0" labelOnly="1" outline="0" fieldPosition="0">
        <references count="3">
          <reference field="0" count="1" selected="0">
            <x v="308"/>
          </reference>
          <reference field="3" count="1">
            <x v="227"/>
          </reference>
          <reference field="4" count="1" selected="0">
            <x v="219"/>
          </reference>
        </references>
      </pivotArea>
    </format>
    <format dxfId="6129">
      <pivotArea dataOnly="0" labelOnly="1" outline="0" fieldPosition="0">
        <references count="3">
          <reference field="0" count="1" selected="0">
            <x v="309"/>
          </reference>
          <reference field="3" count="1">
            <x v="228"/>
          </reference>
          <reference field="4" count="1" selected="0">
            <x v="220"/>
          </reference>
        </references>
      </pivotArea>
    </format>
    <format dxfId="6128">
      <pivotArea dataOnly="0" labelOnly="1" outline="0" fieldPosition="0">
        <references count="3">
          <reference field="0" count="1" selected="0">
            <x v="310"/>
          </reference>
          <reference field="3" count="1">
            <x v="229"/>
          </reference>
          <reference field="4" count="1" selected="0">
            <x v="221"/>
          </reference>
        </references>
      </pivotArea>
    </format>
    <format dxfId="6127">
      <pivotArea dataOnly="0" labelOnly="1" outline="0" fieldPosition="0">
        <references count="3">
          <reference field="0" count="1" selected="0">
            <x v="311"/>
          </reference>
          <reference field="3" count="1">
            <x v="230"/>
          </reference>
          <reference field="4" count="1" selected="0">
            <x v="222"/>
          </reference>
        </references>
      </pivotArea>
    </format>
    <format dxfId="6126">
      <pivotArea dataOnly="0" labelOnly="1" outline="0" fieldPosition="0">
        <references count="3">
          <reference field="0" count="1" selected="0">
            <x v="312"/>
          </reference>
          <reference field="3" count="1">
            <x v="231"/>
          </reference>
          <reference field="4" count="1" selected="0">
            <x v="223"/>
          </reference>
        </references>
      </pivotArea>
    </format>
    <format dxfId="6125">
      <pivotArea dataOnly="0" labelOnly="1" outline="0" fieldPosition="0">
        <references count="3">
          <reference field="0" count="1" selected="0">
            <x v="313"/>
          </reference>
          <reference field="3" count="1">
            <x v="232"/>
          </reference>
          <reference field="4" count="1" selected="0">
            <x v="224"/>
          </reference>
        </references>
      </pivotArea>
    </format>
    <format dxfId="6124">
      <pivotArea dataOnly="0" labelOnly="1" outline="0" fieldPosition="0">
        <references count="3">
          <reference field="0" count="1" selected="0">
            <x v="314"/>
          </reference>
          <reference field="3" count="1">
            <x v="233"/>
          </reference>
          <reference field="4" count="1" selected="0">
            <x v="225"/>
          </reference>
        </references>
      </pivotArea>
    </format>
    <format dxfId="6123">
      <pivotArea dataOnly="0" labelOnly="1" outline="0" fieldPosition="0">
        <references count="3">
          <reference field="0" count="1" selected="0">
            <x v="315"/>
          </reference>
          <reference field="3" count="1">
            <x v="234"/>
          </reference>
          <reference field="4" count="1" selected="0">
            <x v="226"/>
          </reference>
        </references>
      </pivotArea>
    </format>
    <format dxfId="6122">
      <pivotArea dataOnly="0" labelOnly="1" outline="0" fieldPosition="0">
        <references count="3">
          <reference field="0" count="1" selected="0">
            <x v="316"/>
          </reference>
          <reference field="3" count="1">
            <x v="235"/>
          </reference>
          <reference field="4" count="1" selected="0">
            <x v="227"/>
          </reference>
        </references>
      </pivotArea>
    </format>
    <format dxfId="6121">
      <pivotArea dataOnly="0" labelOnly="1" outline="0" fieldPosition="0">
        <references count="3">
          <reference field="0" count="1" selected="0">
            <x v="317"/>
          </reference>
          <reference field="3" count="1">
            <x v="236"/>
          </reference>
          <reference field="4" count="1" selected="0">
            <x v="228"/>
          </reference>
        </references>
      </pivotArea>
    </format>
    <format dxfId="6120">
      <pivotArea dataOnly="0" labelOnly="1" outline="0" fieldPosition="0">
        <references count="3">
          <reference field="0" count="1" selected="0">
            <x v="318"/>
          </reference>
          <reference field="3" count="1">
            <x v="237"/>
          </reference>
          <reference field="4" count="1" selected="0">
            <x v="229"/>
          </reference>
        </references>
      </pivotArea>
    </format>
    <format dxfId="6119">
      <pivotArea dataOnly="0" labelOnly="1" outline="0" fieldPosition="0">
        <references count="3">
          <reference field="0" count="1" selected="0">
            <x v="319"/>
          </reference>
          <reference field="3" count="1">
            <x v="238"/>
          </reference>
          <reference field="4" count="1" selected="0">
            <x v="230"/>
          </reference>
        </references>
      </pivotArea>
    </format>
    <format dxfId="6118">
      <pivotArea dataOnly="0" labelOnly="1" outline="0" fieldPosition="0">
        <references count="3">
          <reference field="0" count="1" selected="0">
            <x v="320"/>
          </reference>
          <reference field="3" count="1">
            <x v="239"/>
          </reference>
          <reference field="4" count="1" selected="0">
            <x v="231"/>
          </reference>
        </references>
      </pivotArea>
    </format>
    <format dxfId="6117">
      <pivotArea dataOnly="0" labelOnly="1" outline="0" fieldPosition="0">
        <references count="3">
          <reference field="0" count="1" selected="0">
            <x v="321"/>
          </reference>
          <reference field="3" count="1">
            <x v="240"/>
          </reference>
          <reference field="4" count="1" selected="0">
            <x v="232"/>
          </reference>
        </references>
      </pivotArea>
    </format>
    <format dxfId="6116">
      <pivotArea dataOnly="0" labelOnly="1" outline="0" fieldPosition="0">
        <references count="3">
          <reference field="0" count="1" selected="0">
            <x v="322"/>
          </reference>
          <reference field="3" count="1">
            <x v="241"/>
          </reference>
          <reference field="4" count="1" selected="0">
            <x v="233"/>
          </reference>
        </references>
      </pivotArea>
    </format>
    <format dxfId="6115">
      <pivotArea dataOnly="0" labelOnly="1" outline="0" fieldPosition="0">
        <references count="3">
          <reference field="0" count="1" selected="0">
            <x v="323"/>
          </reference>
          <reference field="3" count="1">
            <x v="242"/>
          </reference>
          <reference field="4" count="1" selected="0">
            <x v="234"/>
          </reference>
        </references>
      </pivotArea>
    </format>
    <format dxfId="6114">
      <pivotArea dataOnly="0" labelOnly="1" outline="0" fieldPosition="0">
        <references count="3">
          <reference field="0" count="1" selected="0">
            <x v="324"/>
          </reference>
          <reference field="3" count="1">
            <x v="243"/>
          </reference>
          <reference field="4" count="1" selected="0">
            <x v="235"/>
          </reference>
        </references>
      </pivotArea>
    </format>
    <format dxfId="6113">
      <pivotArea dataOnly="0" labelOnly="1" outline="0" fieldPosition="0">
        <references count="3">
          <reference field="0" count="1" selected="0">
            <x v="325"/>
          </reference>
          <reference field="3" count="1">
            <x v="244"/>
          </reference>
          <reference field="4" count="1" selected="0">
            <x v="236"/>
          </reference>
        </references>
      </pivotArea>
    </format>
    <format dxfId="6112">
      <pivotArea dataOnly="0" labelOnly="1" outline="0" fieldPosition="0">
        <references count="3">
          <reference field="0" count="1" selected="0">
            <x v="326"/>
          </reference>
          <reference field="3" count="1">
            <x v="245"/>
          </reference>
          <reference field="4" count="1" selected="0">
            <x v="237"/>
          </reference>
        </references>
      </pivotArea>
    </format>
    <format dxfId="6111">
      <pivotArea dataOnly="0" labelOnly="1" outline="0" fieldPosition="0">
        <references count="3">
          <reference field="0" count="1" selected="0">
            <x v="327"/>
          </reference>
          <reference field="3" count="1">
            <x v="246"/>
          </reference>
          <reference field="4" count="1" selected="0">
            <x v="238"/>
          </reference>
        </references>
      </pivotArea>
    </format>
    <format dxfId="6110">
      <pivotArea dataOnly="0" labelOnly="1" outline="0" fieldPosition="0">
        <references count="3">
          <reference field="0" count="1" selected="0">
            <x v="328"/>
          </reference>
          <reference field="3" count="1">
            <x v="247"/>
          </reference>
          <reference field="4" count="1" selected="0">
            <x v="239"/>
          </reference>
        </references>
      </pivotArea>
    </format>
    <format dxfId="6109">
      <pivotArea dataOnly="0" labelOnly="1" outline="0" fieldPosition="0">
        <references count="3">
          <reference field="0" count="1" selected="0">
            <x v="329"/>
          </reference>
          <reference field="3" count="1">
            <x v="248"/>
          </reference>
          <reference field="4" count="1" selected="0">
            <x v="240"/>
          </reference>
        </references>
      </pivotArea>
    </format>
    <format dxfId="6108">
      <pivotArea dataOnly="0" labelOnly="1" outline="0" fieldPosition="0">
        <references count="3">
          <reference field="0" count="1" selected="0">
            <x v="330"/>
          </reference>
          <reference field="3" count="1">
            <x v="249"/>
          </reference>
          <reference field="4" count="1" selected="0">
            <x v="241"/>
          </reference>
        </references>
      </pivotArea>
    </format>
    <format dxfId="6107">
      <pivotArea dataOnly="0" labelOnly="1" outline="0" fieldPosition="0">
        <references count="3">
          <reference field="0" count="1" selected="0">
            <x v="331"/>
          </reference>
          <reference field="3" count="1">
            <x v="250"/>
          </reference>
          <reference field="4" count="1" selected="0">
            <x v="242"/>
          </reference>
        </references>
      </pivotArea>
    </format>
    <format dxfId="6106">
      <pivotArea dataOnly="0" labelOnly="1" outline="0" fieldPosition="0">
        <references count="3">
          <reference field="0" count="1" selected="0">
            <x v="332"/>
          </reference>
          <reference field="3" count="1">
            <x v="251"/>
          </reference>
          <reference field="4" count="1" selected="0">
            <x v="243"/>
          </reference>
        </references>
      </pivotArea>
    </format>
    <format dxfId="6105">
      <pivotArea dataOnly="0" labelOnly="1" outline="0" fieldPosition="0">
        <references count="3">
          <reference field="0" count="1" selected="0">
            <x v="333"/>
          </reference>
          <reference field="3" count="1">
            <x v="252"/>
          </reference>
          <reference field="4" count="1" selected="0">
            <x v="244"/>
          </reference>
        </references>
      </pivotArea>
    </format>
    <format dxfId="6104">
      <pivotArea dataOnly="0" labelOnly="1" outline="0" fieldPosition="0">
        <references count="3">
          <reference field="0" count="1" selected="0">
            <x v="334"/>
          </reference>
          <reference field="3" count="1">
            <x v="253"/>
          </reference>
          <reference field="4" count="1" selected="0">
            <x v="245"/>
          </reference>
        </references>
      </pivotArea>
    </format>
    <format dxfId="6103">
      <pivotArea dataOnly="0" labelOnly="1" outline="0" fieldPosition="0">
        <references count="3">
          <reference field="0" count="1" selected="0">
            <x v="335"/>
          </reference>
          <reference field="3" count="1">
            <x v="254"/>
          </reference>
          <reference field="4" count="1" selected="0">
            <x v="246"/>
          </reference>
        </references>
      </pivotArea>
    </format>
    <format dxfId="6102">
      <pivotArea dataOnly="0" labelOnly="1" outline="0" fieldPosition="0">
        <references count="3">
          <reference field="0" count="1" selected="0">
            <x v="336"/>
          </reference>
          <reference field="3" count="1">
            <x v="255"/>
          </reference>
          <reference field="4" count="1" selected="0">
            <x v="247"/>
          </reference>
        </references>
      </pivotArea>
    </format>
    <format dxfId="6101">
      <pivotArea dataOnly="0" labelOnly="1" outline="0" fieldPosition="0">
        <references count="3">
          <reference field="0" count="1" selected="0">
            <x v="337"/>
          </reference>
          <reference field="3" count="1">
            <x v="256"/>
          </reference>
          <reference field="4" count="1" selected="0">
            <x v="248"/>
          </reference>
        </references>
      </pivotArea>
    </format>
    <format dxfId="6100">
      <pivotArea dataOnly="0" labelOnly="1" outline="0" fieldPosition="0">
        <references count="3">
          <reference field="0" count="1" selected="0">
            <x v="390"/>
          </reference>
          <reference field="3" count="1">
            <x v="257"/>
          </reference>
          <reference field="4" count="1" selected="0">
            <x v="249"/>
          </reference>
        </references>
      </pivotArea>
    </format>
    <format dxfId="6099">
      <pivotArea dataOnly="0" labelOnly="1" outline="0" fieldPosition="0">
        <references count="3">
          <reference field="0" count="1" selected="0">
            <x v="338"/>
          </reference>
          <reference field="3" count="1">
            <x v="258"/>
          </reference>
          <reference field="4" count="1" selected="0">
            <x v="250"/>
          </reference>
        </references>
      </pivotArea>
    </format>
    <format dxfId="6098">
      <pivotArea dataOnly="0" labelOnly="1" outline="0" fieldPosition="0">
        <references count="3">
          <reference field="0" count="1" selected="0">
            <x v="339"/>
          </reference>
          <reference field="3" count="1">
            <x v="259"/>
          </reference>
          <reference field="4" count="1" selected="0">
            <x v="251"/>
          </reference>
        </references>
      </pivotArea>
    </format>
    <format dxfId="6097">
      <pivotArea dataOnly="0" labelOnly="1" outline="0" fieldPosition="0">
        <references count="3">
          <reference field="0" count="1" selected="0">
            <x v="343"/>
          </reference>
          <reference field="3" count="1">
            <x v="260"/>
          </reference>
          <reference field="4" count="1" selected="0">
            <x v="252"/>
          </reference>
        </references>
      </pivotArea>
    </format>
    <format dxfId="6096">
      <pivotArea dataOnly="0" labelOnly="1" outline="0" fieldPosition="0">
        <references count="3">
          <reference field="0" count="1" selected="0">
            <x v="344"/>
          </reference>
          <reference field="3" count="1">
            <x v="261"/>
          </reference>
          <reference field="4" count="1" selected="0">
            <x v="253"/>
          </reference>
        </references>
      </pivotArea>
    </format>
    <format dxfId="6095">
      <pivotArea dataOnly="0" labelOnly="1" outline="0" fieldPosition="0">
        <references count="3">
          <reference field="0" count="1" selected="0">
            <x v="345"/>
          </reference>
          <reference field="3" count="1">
            <x v="262"/>
          </reference>
          <reference field="4" count="1" selected="0">
            <x v="254"/>
          </reference>
        </references>
      </pivotArea>
    </format>
    <format dxfId="6094">
      <pivotArea dataOnly="0" labelOnly="1" outline="0" fieldPosition="0">
        <references count="3">
          <reference field="0" count="1" selected="0">
            <x v="346"/>
          </reference>
          <reference field="3" count="1">
            <x v="263"/>
          </reference>
          <reference field="4" count="1" selected="0">
            <x v="255"/>
          </reference>
        </references>
      </pivotArea>
    </format>
    <format dxfId="6093">
      <pivotArea dataOnly="0" labelOnly="1" outline="0" fieldPosition="0">
        <references count="3">
          <reference field="0" count="1" selected="0">
            <x v="347"/>
          </reference>
          <reference field="3" count="1">
            <x v="264"/>
          </reference>
          <reference field="4" count="1" selected="0">
            <x v="256"/>
          </reference>
        </references>
      </pivotArea>
    </format>
    <format dxfId="6092">
      <pivotArea dataOnly="0" labelOnly="1" outline="0" fieldPosition="0">
        <references count="3">
          <reference field="0" count="1" selected="0">
            <x v="348"/>
          </reference>
          <reference field="3" count="1">
            <x v="265"/>
          </reference>
          <reference field="4" count="1" selected="0">
            <x v="257"/>
          </reference>
        </references>
      </pivotArea>
    </format>
    <format dxfId="6091">
      <pivotArea dataOnly="0" labelOnly="1" outline="0" fieldPosition="0">
        <references count="3">
          <reference field="0" count="1" selected="0">
            <x v="349"/>
          </reference>
          <reference field="3" count="1">
            <x v="266"/>
          </reference>
          <reference field="4" count="1" selected="0">
            <x v="258"/>
          </reference>
        </references>
      </pivotArea>
    </format>
    <format dxfId="6090">
      <pivotArea dataOnly="0" labelOnly="1" outline="0" fieldPosition="0">
        <references count="3">
          <reference field="0" count="1" selected="0">
            <x v="223"/>
          </reference>
          <reference field="3" count="1">
            <x v="267"/>
          </reference>
          <reference field="4" count="1" selected="0">
            <x v="259"/>
          </reference>
        </references>
      </pivotArea>
    </format>
    <format dxfId="6089">
      <pivotArea dataOnly="0" labelOnly="1" outline="0" fieldPosition="0">
        <references count="3">
          <reference field="0" count="1" selected="0">
            <x v="224"/>
          </reference>
          <reference field="3" count="1">
            <x v="268"/>
          </reference>
          <reference field="4" count="1" selected="0">
            <x v="260"/>
          </reference>
        </references>
      </pivotArea>
    </format>
    <format dxfId="6088">
      <pivotArea dataOnly="0" labelOnly="1" outline="0" fieldPosition="0">
        <references count="3">
          <reference field="0" count="1" selected="0">
            <x v="225"/>
          </reference>
          <reference field="3" count="1">
            <x v="269"/>
          </reference>
          <reference field="4" count="1" selected="0">
            <x v="261"/>
          </reference>
        </references>
      </pivotArea>
    </format>
    <format dxfId="6087">
      <pivotArea dataOnly="0" labelOnly="1" outline="0" fieldPosition="0">
        <references count="3">
          <reference field="0" count="1" selected="0">
            <x v="182"/>
          </reference>
          <reference field="3" count="1">
            <x v="272"/>
          </reference>
          <reference field="4" count="1" selected="0">
            <x v="263"/>
          </reference>
        </references>
      </pivotArea>
    </format>
    <format dxfId="6086">
      <pivotArea dataOnly="0" labelOnly="1" outline="0" fieldPosition="0">
        <references count="3">
          <reference field="0" count="1" selected="0">
            <x v="174"/>
          </reference>
          <reference field="3" count="1">
            <x v="273"/>
          </reference>
          <reference field="4" count="1" selected="0">
            <x v="264"/>
          </reference>
        </references>
      </pivotArea>
    </format>
    <format dxfId="6085">
      <pivotArea dataOnly="0" labelOnly="1" outline="0" fieldPosition="0">
        <references count="3">
          <reference field="0" count="1" selected="0">
            <x v="175"/>
          </reference>
          <reference field="3" count="1">
            <x v="274"/>
          </reference>
          <reference field="4" count="1" selected="0">
            <x v="265"/>
          </reference>
        </references>
      </pivotArea>
    </format>
    <format dxfId="6084">
      <pivotArea dataOnly="0" labelOnly="1" outline="0" fieldPosition="0">
        <references count="3">
          <reference field="0" count="1" selected="0">
            <x v="183"/>
          </reference>
          <reference field="3" count="1">
            <x v="276"/>
          </reference>
          <reference field="4" count="1" selected="0">
            <x v="267"/>
          </reference>
        </references>
      </pivotArea>
    </format>
    <format dxfId="6083">
      <pivotArea dataOnly="0" labelOnly="1" outline="0" fieldPosition="0">
        <references count="3">
          <reference field="0" count="1" selected="0">
            <x v="184"/>
          </reference>
          <reference field="3" count="1">
            <x v="277"/>
          </reference>
          <reference field="4" count="1" selected="0">
            <x v="268"/>
          </reference>
        </references>
      </pivotArea>
    </format>
    <format dxfId="6082">
      <pivotArea dataOnly="0" labelOnly="1" outline="0" fieldPosition="0">
        <references count="3">
          <reference field="0" count="1" selected="0">
            <x v="185"/>
          </reference>
          <reference field="3" count="1">
            <x v="278"/>
          </reference>
          <reference field="4" count="1" selected="0">
            <x v="269"/>
          </reference>
        </references>
      </pivotArea>
    </format>
    <format dxfId="6081">
      <pivotArea dataOnly="0" labelOnly="1" outline="0" fieldPosition="0">
        <references count="3">
          <reference field="0" count="1" selected="0">
            <x v="186"/>
          </reference>
          <reference field="3" count="1">
            <x v="279"/>
          </reference>
          <reference field="4" count="1" selected="0">
            <x v="270"/>
          </reference>
        </references>
      </pivotArea>
    </format>
    <format dxfId="6080">
      <pivotArea dataOnly="0" labelOnly="1" outline="0" fieldPosition="0">
        <references count="3">
          <reference field="0" count="1" selected="0">
            <x v="187"/>
          </reference>
          <reference field="3" count="1">
            <x v="280"/>
          </reference>
          <reference field="4" count="1" selected="0">
            <x v="271"/>
          </reference>
        </references>
      </pivotArea>
    </format>
    <format dxfId="6079">
      <pivotArea dataOnly="0" labelOnly="1" outline="0" fieldPosition="0">
        <references count="3">
          <reference field="0" count="1" selected="0">
            <x v="188"/>
          </reference>
          <reference field="3" count="1">
            <x v="281"/>
          </reference>
          <reference field="4" count="1" selected="0">
            <x v="272"/>
          </reference>
        </references>
      </pivotArea>
    </format>
    <format dxfId="6078">
      <pivotArea dataOnly="0" labelOnly="1" outline="0" fieldPosition="0">
        <references count="3">
          <reference field="0" count="1" selected="0">
            <x v="176"/>
          </reference>
          <reference field="3" count="1">
            <x v="282"/>
          </reference>
          <reference field="4" count="1" selected="0">
            <x v="273"/>
          </reference>
        </references>
      </pivotArea>
    </format>
    <format dxfId="6077">
      <pivotArea dataOnly="0" labelOnly="1" outline="0" fieldPosition="0">
        <references count="3">
          <reference field="0" count="1" selected="0">
            <x v="177"/>
          </reference>
          <reference field="3" count="1">
            <x v="283"/>
          </reference>
          <reference field="4" count="1" selected="0">
            <x v="274"/>
          </reference>
        </references>
      </pivotArea>
    </format>
    <format dxfId="6076">
      <pivotArea dataOnly="0" labelOnly="1" outline="0" fieldPosition="0">
        <references count="3">
          <reference field="0" count="1" selected="0">
            <x v="178"/>
          </reference>
          <reference field="3" count="1">
            <x v="284"/>
          </reference>
          <reference field="4" count="1" selected="0">
            <x v="275"/>
          </reference>
        </references>
      </pivotArea>
    </format>
    <format dxfId="6075">
      <pivotArea dataOnly="0" labelOnly="1" outline="0" fieldPosition="0">
        <references count="3">
          <reference field="0" count="1" selected="0">
            <x v="179"/>
          </reference>
          <reference field="3" count="1">
            <x v="285"/>
          </reference>
          <reference field="4" count="1" selected="0">
            <x v="276"/>
          </reference>
        </references>
      </pivotArea>
    </format>
    <format dxfId="6074">
      <pivotArea dataOnly="0" labelOnly="1" outline="0" fieldPosition="0">
        <references count="3">
          <reference field="0" count="1" selected="0">
            <x v="180"/>
          </reference>
          <reference field="3" count="1">
            <x v="286"/>
          </reference>
          <reference field="4" count="1" selected="0">
            <x v="277"/>
          </reference>
        </references>
      </pivotArea>
    </format>
    <format dxfId="6073">
      <pivotArea dataOnly="0" labelOnly="1" outline="0" fieldPosition="0">
        <references count="3">
          <reference field="0" count="1" selected="0">
            <x v="173"/>
          </reference>
          <reference field="3" count="1">
            <x v="287"/>
          </reference>
          <reference field="4" count="1" selected="0">
            <x v="278"/>
          </reference>
        </references>
      </pivotArea>
    </format>
    <format dxfId="6072">
      <pivotArea dataOnly="0" labelOnly="1" outline="0" fieldPosition="0">
        <references count="3">
          <reference field="0" count="1" selected="0">
            <x v="269"/>
          </reference>
          <reference field="3" count="1">
            <x v="288"/>
          </reference>
          <reference field="4" count="1" selected="0">
            <x v="279"/>
          </reference>
        </references>
      </pivotArea>
    </format>
    <format dxfId="6071">
      <pivotArea dataOnly="0" labelOnly="1" outline="0" fieldPosition="0">
        <references count="3">
          <reference field="0" count="1" selected="0">
            <x v="270"/>
          </reference>
          <reference field="3" count="1">
            <x v="289"/>
          </reference>
          <reference field="4" count="1" selected="0">
            <x v="280"/>
          </reference>
        </references>
      </pivotArea>
    </format>
    <format dxfId="6070">
      <pivotArea dataOnly="0" labelOnly="1" outline="0" fieldPosition="0">
        <references count="3">
          <reference field="0" count="1" selected="0">
            <x v="271"/>
          </reference>
          <reference field="3" count="1">
            <x v="290"/>
          </reference>
          <reference field="4" count="1" selected="0">
            <x v="281"/>
          </reference>
        </references>
      </pivotArea>
    </format>
    <format dxfId="6069">
      <pivotArea dataOnly="0" labelOnly="1" outline="0" fieldPosition="0">
        <references count="3">
          <reference field="0" count="1" selected="0">
            <x v="365"/>
          </reference>
          <reference field="3" count="1">
            <x v="291"/>
          </reference>
          <reference field="4" count="1" selected="0">
            <x v="282"/>
          </reference>
        </references>
      </pivotArea>
    </format>
    <format dxfId="6068">
      <pivotArea dataOnly="0" labelOnly="1" outline="0" fieldPosition="0">
        <references count="3">
          <reference field="0" count="1" selected="0">
            <x v="366"/>
          </reference>
          <reference field="3" count="1">
            <x v="292"/>
          </reference>
          <reference field="4" count="1" selected="0">
            <x v="283"/>
          </reference>
        </references>
      </pivotArea>
    </format>
    <format dxfId="6067">
      <pivotArea dataOnly="0" labelOnly="1" outline="0" fieldPosition="0">
        <references count="3">
          <reference field="0" count="1" selected="0">
            <x v="351"/>
          </reference>
          <reference field="3" count="1">
            <x v="293"/>
          </reference>
          <reference field="4" count="1" selected="0">
            <x v="284"/>
          </reference>
        </references>
      </pivotArea>
    </format>
    <format dxfId="6066">
      <pivotArea dataOnly="0" labelOnly="1" outline="0" fieldPosition="0">
        <references count="3">
          <reference field="0" count="1" selected="0">
            <x v="352"/>
          </reference>
          <reference field="3" count="1">
            <x v="294"/>
          </reference>
          <reference field="4" count="1" selected="0">
            <x v="285"/>
          </reference>
        </references>
      </pivotArea>
    </format>
    <format dxfId="6065">
      <pivotArea dataOnly="0" labelOnly="1" outline="0" fieldPosition="0">
        <references count="3">
          <reference field="0" count="1" selected="0">
            <x v="359"/>
          </reference>
          <reference field="3" count="1">
            <x v="295"/>
          </reference>
          <reference field="4" count="1" selected="0">
            <x v="286"/>
          </reference>
        </references>
      </pivotArea>
    </format>
    <format dxfId="6064">
      <pivotArea dataOnly="0" labelOnly="1" outline="0" fieldPosition="0">
        <references count="3">
          <reference field="0" count="1" selected="0">
            <x v="358"/>
          </reference>
          <reference field="3" count="1">
            <x v="296"/>
          </reference>
          <reference field="4" count="1" selected="0">
            <x v="287"/>
          </reference>
        </references>
      </pivotArea>
    </format>
    <format dxfId="6063">
      <pivotArea dataOnly="0" labelOnly="1" outline="0" fieldPosition="0">
        <references count="3">
          <reference field="0" count="1" selected="0">
            <x v="360"/>
          </reference>
          <reference field="3" count="1">
            <x v="297"/>
          </reference>
          <reference field="4" count="1" selected="0">
            <x v="288"/>
          </reference>
        </references>
      </pivotArea>
    </format>
    <format dxfId="6062">
      <pivotArea dataOnly="0" labelOnly="1" outline="0" fieldPosition="0">
        <references count="3">
          <reference field="0" count="1" selected="0">
            <x v="361"/>
          </reference>
          <reference field="3" count="1">
            <x v="298"/>
          </reference>
          <reference field="4" count="1" selected="0">
            <x v="289"/>
          </reference>
        </references>
      </pivotArea>
    </format>
    <format dxfId="6061">
      <pivotArea dataOnly="0" labelOnly="1" outline="0" fieldPosition="0">
        <references count="3">
          <reference field="0" count="1" selected="0">
            <x v="363"/>
          </reference>
          <reference field="3" count="1">
            <x v="299"/>
          </reference>
          <reference field="4" count="1" selected="0">
            <x v="290"/>
          </reference>
        </references>
      </pivotArea>
    </format>
    <format dxfId="6060">
      <pivotArea dataOnly="0" labelOnly="1" outline="0" fieldPosition="0">
        <references count="3">
          <reference field="0" count="1" selected="0">
            <x v="364"/>
          </reference>
          <reference field="3" count="1">
            <x v="300"/>
          </reference>
          <reference field="4" count="1" selected="0">
            <x v="291"/>
          </reference>
        </references>
      </pivotArea>
    </format>
    <format dxfId="6059">
      <pivotArea dataOnly="0" labelOnly="1" outline="0" fieldPosition="0">
        <references count="3">
          <reference field="0" count="1" selected="0">
            <x v="353"/>
          </reference>
          <reference field="3" count="1">
            <x v="301"/>
          </reference>
          <reference field="4" count="1" selected="0">
            <x v="292"/>
          </reference>
        </references>
      </pivotArea>
    </format>
    <format dxfId="6058">
      <pivotArea dataOnly="0" labelOnly="1" outline="0" fieldPosition="0">
        <references count="3">
          <reference field="0" count="1" selected="0">
            <x v="354"/>
          </reference>
          <reference field="3" count="1">
            <x v="302"/>
          </reference>
          <reference field="4" count="1" selected="0">
            <x v="293"/>
          </reference>
        </references>
      </pivotArea>
    </format>
    <format dxfId="6057">
      <pivotArea dataOnly="0" labelOnly="1" outline="0" fieldPosition="0">
        <references count="3">
          <reference field="0" count="1" selected="0">
            <x v="362"/>
          </reference>
          <reference field="3" count="1">
            <x v="303"/>
          </reference>
          <reference field="4" count="1" selected="0">
            <x v="294"/>
          </reference>
        </references>
      </pivotArea>
    </format>
    <format dxfId="6056">
      <pivotArea dataOnly="0" labelOnly="1" outline="0" fieldPosition="0">
        <references count="3">
          <reference field="0" count="1" selected="0">
            <x v="367"/>
          </reference>
          <reference field="3" count="1">
            <x v="304"/>
          </reference>
          <reference field="4" count="1" selected="0">
            <x v="295"/>
          </reference>
        </references>
      </pivotArea>
    </format>
    <format dxfId="6055">
      <pivotArea dataOnly="0" labelOnly="1" outline="0" fieldPosition="0">
        <references count="3">
          <reference field="0" count="1" selected="0">
            <x v="355"/>
          </reference>
          <reference field="3" count="1">
            <x v="305"/>
          </reference>
          <reference field="4" count="1" selected="0">
            <x v="296"/>
          </reference>
        </references>
      </pivotArea>
    </format>
    <format dxfId="6054">
      <pivotArea dataOnly="0" labelOnly="1" outline="0" fieldPosition="0">
        <references count="3">
          <reference field="0" count="1" selected="0">
            <x v="356"/>
          </reference>
          <reference field="3" count="1">
            <x v="306"/>
          </reference>
          <reference field="4" count="1" selected="0">
            <x v="297"/>
          </reference>
        </references>
      </pivotArea>
    </format>
    <format dxfId="6053">
      <pivotArea dataOnly="0" labelOnly="1" outline="0" fieldPosition="0">
        <references count="3">
          <reference field="0" count="1" selected="0">
            <x v="357"/>
          </reference>
          <reference field="3" count="1">
            <x v="307"/>
          </reference>
          <reference field="4" count="1" selected="0">
            <x v="298"/>
          </reference>
        </references>
      </pivotArea>
    </format>
    <format dxfId="6052">
      <pivotArea dataOnly="0" labelOnly="1" outline="0" fieldPosition="0">
        <references count="3">
          <reference field="0" count="1" selected="0">
            <x v="232"/>
          </reference>
          <reference field="3" count="1">
            <x v="308"/>
          </reference>
          <reference field="4" count="1" selected="0">
            <x v="299"/>
          </reference>
        </references>
      </pivotArea>
    </format>
    <format dxfId="6051">
      <pivotArea dataOnly="0" labelOnly="1" outline="0" fieldPosition="0">
        <references count="3">
          <reference field="0" count="1" selected="0">
            <x v="169"/>
          </reference>
          <reference field="3" count="1">
            <x v="309"/>
          </reference>
          <reference field="4" count="1" selected="0">
            <x v="300"/>
          </reference>
        </references>
      </pivotArea>
    </format>
    <format dxfId="6050">
      <pivotArea dataOnly="0" labelOnly="1" outline="0" fieldPosition="0">
        <references count="3">
          <reference field="0" count="1" selected="0">
            <x v="170"/>
          </reference>
          <reference field="3" count="1">
            <x v="310"/>
          </reference>
          <reference field="4" count="1" selected="0">
            <x v="301"/>
          </reference>
        </references>
      </pivotArea>
    </format>
    <format dxfId="6049">
      <pivotArea dataOnly="0" labelOnly="1" outline="0" fieldPosition="0">
        <references count="3">
          <reference field="0" count="1" selected="0">
            <x v="171"/>
          </reference>
          <reference field="3" count="1">
            <x v="311"/>
          </reference>
          <reference field="4" count="1" selected="0">
            <x v="302"/>
          </reference>
        </references>
      </pivotArea>
    </format>
    <format dxfId="6048">
      <pivotArea dataOnly="0" labelOnly="1" outline="0" fieldPosition="0">
        <references count="3">
          <reference field="0" count="1" selected="0">
            <x v="172"/>
          </reference>
          <reference field="3" count="1">
            <x v="312"/>
          </reference>
          <reference field="4" count="1" selected="0">
            <x v="303"/>
          </reference>
        </references>
      </pivotArea>
    </format>
    <format dxfId="6047">
      <pivotArea dataOnly="0" labelOnly="1" outline="0" fieldPosition="0">
        <references count="3">
          <reference field="0" count="1" selected="0">
            <x v="242"/>
          </reference>
          <reference field="3" count="1">
            <x v="313"/>
          </reference>
          <reference field="4" count="1" selected="0">
            <x v="304"/>
          </reference>
        </references>
      </pivotArea>
    </format>
    <format dxfId="6046">
      <pivotArea dataOnly="0" labelOnly="1" outline="0" fieldPosition="0">
        <references count="3">
          <reference field="0" count="1" selected="0">
            <x v="243"/>
          </reference>
          <reference field="3" count="1">
            <x v="314"/>
          </reference>
          <reference field="4" count="1" selected="0">
            <x v="305"/>
          </reference>
        </references>
      </pivotArea>
    </format>
    <format dxfId="6045">
      <pivotArea dataOnly="0" labelOnly="1" outline="0" fieldPosition="0">
        <references count="3">
          <reference field="0" count="1" selected="0">
            <x v="244"/>
          </reference>
          <reference field="3" count="1">
            <x v="315"/>
          </reference>
          <reference field="4" count="1" selected="0">
            <x v="306"/>
          </reference>
        </references>
      </pivotArea>
    </format>
    <format dxfId="6044">
      <pivotArea dataOnly="0" labelOnly="1" outline="0" fieldPosition="0">
        <references count="3">
          <reference field="0" count="1" selected="0">
            <x v="245"/>
          </reference>
          <reference field="3" count="1">
            <x v="317"/>
          </reference>
          <reference field="4" count="1" selected="0">
            <x v="308"/>
          </reference>
        </references>
      </pivotArea>
    </format>
    <format dxfId="6043">
      <pivotArea dataOnly="0" labelOnly="1" outline="0" fieldPosition="0">
        <references count="3">
          <reference field="0" count="1" selected="0">
            <x v="246"/>
          </reference>
          <reference field="3" count="1">
            <x v="318"/>
          </reference>
          <reference field="4" count="1" selected="0">
            <x v="309"/>
          </reference>
        </references>
      </pivotArea>
    </format>
    <format dxfId="6042">
      <pivotArea dataOnly="0" labelOnly="1" outline="0" fieldPosition="0">
        <references count="3">
          <reference field="0" count="1" selected="0">
            <x v="248"/>
          </reference>
          <reference field="3" count="1">
            <x v="319"/>
          </reference>
          <reference field="4" count="1" selected="0">
            <x v="310"/>
          </reference>
        </references>
      </pivotArea>
    </format>
    <format dxfId="6041">
      <pivotArea dataOnly="0" labelOnly="1" outline="0" fieldPosition="0">
        <references count="3">
          <reference field="0" count="1" selected="0">
            <x v="250"/>
          </reference>
          <reference field="3" count="1">
            <x v="320"/>
          </reference>
          <reference field="4" count="1" selected="0">
            <x v="311"/>
          </reference>
        </references>
      </pivotArea>
    </format>
    <format dxfId="6040">
      <pivotArea dataOnly="0" labelOnly="1" outline="0" fieldPosition="0">
        <references count="3">
          <reference field="0" count="1" selected="0">
            <x v="252"/>
          </reference>
          <reference field="3" count="1">
            <x v="322"/>
          </reference>
          <reference field="4" count="1" selected="0">
            <x v="312"/>
          </reference>
        </references>
      </pivotArea>
    </format>
    <format dxfId="6039">
      <pivotArea dataOnly="0" labelOnly="1" outline="0" fieldPosition="0">
        <references count="3">
          <reference field="0" count="1" selected="0">
            <x v="255"/>
          </reference>
          <reference field="3" count="1">
            <x v="321"/>
          </reference>
          <reference field="4" count="1" selected="0">
            <x v="312"/>
          </reference>
        </references>
      </pivotArea>
    </format>
    <format dxfId="6038">
      <pivotArea dataOnly="0" labelOnly="1" outline="0" fieldPosition="0">
        <references count="3">
          <reference field="0" count="1" selected="0">
            <x v="256"/>
          </reference>
          <reference field="3" count="1">
            <x v="323"/>
          </reference>
          <reference field="4" count="1" selected="0">
            <x v="313"/>
          </reference>
        </references>
      </pivotArea>
    </format>
    <format dxfId="6037">
      <pivotArea dataOnly="0" labelOnly="1" outline="0" fieldPosition="0">
        <references count="3">
          <reference field="0" count="1" selected="0">
            <x v="258"/>
          </reference>
          <reference field="3" count="1">
            <x v="324"/>
          </reference>
          <reference field="4" count="1" selected="0">
            <x v="314"/>
          </reference>
        </references>
      </pivotArea>
    </format>
    <format dxfId="6036">
      <pivotArea dataOnly="0" labelOnly="1" outline="0" fieldPosition="0">
        <references count="3">
          <reference field="0" count="1" selected="0">
            <x v="261"/>
          </reference>
          <reference field="3" count="1">
            <x v="325"/>
          </reference>
          <reference field="4" count="1" selected="0">
            <x v="315"/>
          </reference>
        </references>
      </pivotArea>
    </format>
    <format dxfId="6035">
      <pivotArea dataOnly="0" labelOnly="1" outline="0" fieldPosition="0">
        <references count="3">
          <reference field="0" count="1" selected="0">
            <x v="241"/>
          </reference>
          <reference field="3" count="1">
            <x v="326"/>
          </reference>
          <reference field="4" count="1" selected="0">
            <x v="316"/>
          </reference>
        </references>
      </pivotArea>
    </format>
    <format dxfId="6034">
      <pivotArea dataOnly="0" labelOnly="1" outline="0" fieldPosition="0">
        <references count="3">
          <reference field="0" count="1" selected="0">
            <x v="350"/>
          </reference>
          <reference field="3" count="1">
            <x v="328"/>
          </reference>
          <reference field="4" count="1" selected="0">
            <x v="318"/>
          </reference>
        </references>
      </pivotArea>
    </format>
    <format dxfId="6033">
      <pivotArea dataOnly="0" labelOnly="1" outline="0" fieldPosition="0">
        <references count="3">
          <reference field="0" count="1" selected="0">
            <x v="257"/>
          </reference>
          <reference field="3" count="1">
            <x v="329"/>
          </reference>
          <reference field="4" count="1" selected="0">
            <x v="319"/>
          </reference>
        </references>
      </pivotArea>
    </format>
    <format dxfId="6032">
      <pivotArea dataOnly="0" labelOnly="1" outline="0" fieldPosition="0">
        <references count="3">
          <reference field="0" count="1" selected="0">
            <x v="236"/>
          </reference>
          <reference field="3" count="1">
            <x v="330"/>
          </reference>
          <reference field="4" count="1" selected="0">
            <x v="320"/>
          </reference>
        </references>
      </pivotArea>
    </format>
    <format dxfId="6031">
      <pivotArea dataOnly="0" labelOnly="1" outline="0" fieldPosition="0">
        <references count="3">
          <reference field="0" count="1" selected="0">
            <x v="237"/>
          </reference>
          <reference field="3" count="1">
            <x v="331"/>
          </reference>
          <reference field="4" count="1" selected="0">
            <x v="321"/>
          </reference>
        </references>
      </pivotArea>
    </format>
    <format dxfId="6030">
      <pivotArea dataOnly="0" labelOnly="1" outline="0" fieldPosition="0">
        <references count="3">
          <reference field="0" count="1" selected="0">
            <x v="238"/>
          </reference>
          <reference field="3" count="1">
            <x v="332"/>
          </reference>
          <reference field="4" count="1" selected="0">
            <x v="322"/>
          </reference>
        </references>
      </pivotArea>
    </format>
    <format dxfId="6029">
      <pivotArea dataOnly="0" labelOnly="1" outline="0" fieldPosition="0">
        <references count="3">
          <reference field="0" count="1" selected="0">
            <x v="239"/>
          </reference>
          <reference field="3" count="1">
            <x v="333"/>
          </reference>
          <reference field="4" count="1" selected="0">
            <x v="323"/>
          </reference>
        </references>
      </pivotArea>
    </format>
    <format dxfId="6028">
      <pivotArea dataOnly="0" labelOnly="1" outline="0" fieldPosition="0">
        <references count="3">
          <reference field="0" count="1" selected="0">
            <x v="195"/>
          </reference>
          <reference field="3" count="1">
            <x v="334"/>
          </reference>
          <reference field="4" count="1" selected="0">
            <x v="324"/>
          </reference>
        </references>
      </pivotArea>
    </format>
    <format dxfId="6027">
      <pivotArea dataOnly="0" labelOnly="1" outline="0" fieldPosition="0">
        <references count="3">
          <reference field="0" count="1" selected="0">
            <x v="196"/>
          </reference>
          <reference field="3" count="1">
            <x v="335"/>
          </reference>
          <reference field="4" count="1" selected="0">
            <x v="325"/>
          </reference>
        </references>
      </pivotArea>
    </format>
    <format dxfId="6026">
      <pivotArea dataOnly="0" labelOnly="1" outline="0" fieldPosition="0">
        <references count="3">
          <reference field="0" count="1" selected="0">
            <x v="197"/>
          </reference>
          <reference field="3" count="1">
            <x v="336"/>
          </reference>
          <reference field="4" count="1" selected="0">
            <x v="326"/>
          </reference>
        </references>
      </pivotArea>
    </format>
    <format dxfId="6025">
      <pivotArea dataOnly="0" labelOnly="1" outline="0" fieldPosition="0">
        <references count="3">
          <reference field="0" count="1" selected="0">
            <x v="413"/>
          </reference>
          <reference field="3" count="1">
            <x v="337"/>
          </reference>
          <reference field="4" count="1" selected="0">
            <x v="327"/>
          </reference>
        </references>
      </pivotArea>
    </format>
    <format dxfId="6024">
      <pivotArea dataOnly="0" labelOnly="1" outline="0" fieldPosition="0">
        <references count="3">
          <reference field="0" count="1" selected="0">
            <x v="391"/>
          </reference>
          <reference field="3" count="1">
            <x v="338"/>
          </reference>
          <reference field="4" count="1" selected="0">
            <x v="328"/>
          </reference>
        </references>
      </pivotArea>
    </format>
    <format dxfId="6023">
      <pivotArea dataOnly="0" labelOnly="1" outline="0" fieldPosition="0">
        <references count="3">
          <reference field="0" count="1" selected="0">
            <x v="415"/>
          </reference>
          <reference field="3" count="1">
            <x v="339"/>
          </reference>
          <reference field="4" count="1" selected="0">
            <x v="329"/>
          </reference>
        </references>
      </pivotArea>
    </format>
    <format dxfId="6022">
      <pivotArea dataOnly="0" labelOnly="1" outline="0" fieldPosition="0">
        <references count="3">
          <reference field="0" count="1" selected="0">
            <x v="397"/>
          </reference>
          <reference field="3" count="1">
            <x v="340"/>
          </reference>
          <reference field="4" count="1" selected="0">
            <x v="330"/>
          </reference>
        </references>
      </pivotArea>
    </format>
    <format dxfId="6021">
      <pivotArea dataOnly="0" labelOnly="1" outline="0" fieldPosition="0">
        <references count="3">
          <reference field="0" count="1" selected="0">
            <x v="190"/>
          </reference>
          <reference field="3" count="1">
            <x v="341"/>
          </reference>
          <reference field="4" count="1" selected="0">
            <x v="331"/>
          </reference>
        </references>
      </pivotArea>
    </format>
    <format dxfId="6020">
      <pivotArea dataOnly="0" labelOnly="1" outline="0" fieldPosition="0">
        <references count="3">
          <reference field="0" count="1" selected="0">
            <x v="191"/>
          </reference>
          <reference field="3" count="1">
            <x v="342"/>
          </reference>
          <reference field="4" count="1" selected="0">
            <x v="332"/>
          </reference>
        </references>
      </pivotArea>
    </format>
    <format dxfId="6019">
      <pivotArea dataOnly="0" labelOnly="1" outline="0" fieldPosition="0">
        <references count="3">
          <reference field="0" count="1" selected="0">
            <x v="192"/>
          </reference>
          <reference field="3" count="1">
            <x v="343"/>
          </reference>
          <reference field="4" count="1" selected="0">
            <x v="333"/>
          </reference>
        </references>
      </pivotArea>
    </format>
    <format dxfId="6018">
      <pivotArea dataOnly="0" labelOnly="1" outline="0" fieldPosition="0">
        <references count="3">
          <reference field="0" count="1" selected="0">
            <x v="193"/>
          </reference>
          <reference field="3" count="1">
            <x v="344"/>
          </reference>
          <reference field="4" count="1" selected="0">
            <x v="334"/>
          </reference>
        </references>
      </pivotArea>
    </format>
    <format dxfId="6017">
      <pivotArea dataOnly="0" labelOnly="1" outline="0" fieldPosition="0">
        <references count="3">
          <reference field="0" count="1" selected="0">
            <x v="194"/>
          </reference>
          <reference field="3" count="1">
            <x v="345"/>
          </reference>
          <reference field="4" count="1" selected="0">
            <x v="335"/>
          </reference>
        </references>
      </pivotArea>
    </format>
    <format dxfId="6016">
      <pivotArea dataOnly="0" labelOnly="1" outline="0" fieldPosition="0">
        <references count="3">
          <reference field="0" count="1" selected="0">
            <x v="59"/>
          </reference>
          <reference field="3" count="1">
            <x v="346"/>
          </reference>
          <reference field="4" count="1" selected="0">
            <x v="336"/>
          </reference>
        </references>
      </pivotArea>
    </format>
    <format dxfId="6015">
      <pivotArea dataOnly="0" labelOnly="1" outline="0" fieldPosition="0">
        <references count="3">
          <reference field="0" count="1" selected="0">
            <x v="74"/>
          </reference>
          <reference field="3" count="1">
            <x v="347"/>
          </reference>
          <reference field="4" count="1" selected="0">
            <x v="336"/>
          </reference>
        </references>
      </pivotArea>
    </format>
    <format dxfId="6014">
      <pivotArea dataOnly="0" labelOnly="1" outline="0" fieldPosition="0">
        <references count="3">
          <reference field="0" count="1" selected="0">
            <x v="230"/>
          </reference>
          <reference field="3" count="1">
            <x v="348"/>
          </reference>
          <reference field="4" count="1" selected="0">
            <x v="337"/>
          </reference>
        </references>
      </pivotArea>
    </format>
    <format dxfId="6013">
      <pivotArea dataOnly="0" labelOnly="1" outline="0" fieldPosition="0">
        <references count="3">
          <reference field="0" count="1" selected="0">
            <x v="231"/>
          </reference>
          <reference field="3" count="1">
            <x v="349"/>
          </reference>
          <reference field="4" count="1" selected="0">
            <x v="338"/>
          </reference>
        </references>
      </pivotArea>
    </format>
    <format dxfId="6012">
      <pivotArea dataOnly="0" labelOnly="1" outline="0" fieldPosition="0">
        <references count="3">
          <reference field="0" count="1" selected="0">
            <x v="240"/>
          </reference>
          <reference field="3" count="1">
            <x v="350"/>
          </reference>
          <reference field="4" count="1" selected="0">
            <x v="339"/>
          </reference>
        </references>
      </pivotArea>
    </format>
    <format dxfId="6011">
      <pivotArea dataOnly="0" labelOnly="1" outline="0" fieldPosition="0">
        <references count="3">
          <reference field="0" count="1" selected="0">
            <x v="207"/>
          </reference>
          <reference field="3" count="1">
            <x v="351"/>
          </reference>
          <reference field="4" count="1" selected="0">
            <x v="340"/>
          </reference>
        </references>
      </pivotArea>
    </format>
    <format dxfId="6010">
      <pivotArea dataOnly="0" labelOnly="1" outline="0" fieldPosition="0">
        <references count="3">
          <reference field="0" count="1" selected="0">
            <x v="119"/>
          </reference>
          <reference field="3" count="1">
            <x v="352"/>
          </reference>
          <reference field="4" count="1" selected="0">
            <x v="341"/>
          </reference>
        </references>
      </pivotArea>
    </format>
    <format dxfId="6009">
      <pivotArea dataOnly="0" labelOnly="1" outline="0" fieldPosition="0">
        <references count="3">
          <reference field="0" count="1" selected="0">
            <x v="233"/>
          </reference>
          <reference field="3" count="1">
            <x v="353"/>
          </reference>
          <reference field="4" count="1" selected="0">
            <x v="342"/>
          </reference>
        </references>
      </pivotArea>
    </format>
    <format dxfId="6008">
      <pivotArea dataOnly="0" labelOnly="1" outline="0" fieldPosition="0">
        <references count="3">
          <reference field="0" count="1" selected="0">
            <x v="2"/>
          </reference>
          <reference field="3" count="1">
            <x v="354"/>
          </reference>
          <reference field="4" count="1" selected="0">
            <x v="343"/>
          </reference>
        </references>
      </pivotArea>
    </format>
    <format dxfId="6007">
      <pivotArea dataOnly="0" labelOnly="1" outline="0" fieldPosition="0">
        <references count="3">
          <reference field="0" count="1" selected="0">
            <x v="3"/>
          </reference>
          <reference field="3" count="1">
            <x v="355"/>
          </reference>
          <reference field="4" count="1" selected="0">
            <x v="344"/>
          </reference>
        </references>
      </pivotArea>
    </format>
    <format dxfId="6006">
      <pivotArea dataOnly="0" labelOnly="1" outline="0" fieldPosition="0">
        <references count="3">
          <reference field="0" count="1" selected="0">
            <x v="4"/>
          </reference>
          <reference field="3" count="1">
            <x v="356"/>
          </reference>
          <reference field="4" count="1" selected="0">
            <x v="345"/>
          </reference>
        </references>
      </pivotArea>
    </format>
    <format dxfId="6005">
      <pivotArea dataOnly="0" labelOnly="1" outline="0" fieldPosition="0">
        <references count="3">
          <reference field="0" count="1" selected="0">
            <x v="5"/>
          </reference>
          <reference field="3" count="1">
            <x v="357"/>
          </reference>
          <reference field="4" count="1" selected="0">
            <x v="346"/>
          </reference>
        </references>
      </pivotArea>
    </format>
    <format dxfId="6004">
      <pivotArea dataOnly="0" labelOnly="1" outline="0" fieldPosition="0">
        <references count="3">
          <reference field="0" count="1" selected="0">
            <x v="6"/>
          </reference>
          <reference field="3" count="1">
            <x v="358"/>
          </reference>
          <reference field="4" count="1" selected="0">
            <x v="347"/>
          </reference>
        </references>
      </pivotArea>
    </format>
    <format dxfId="6003">
      <pivotArea dataOnly="0" labelOnly="1" outline="0" fieldPosition="0">
        <references count="3">
          <reference field="0" count="1" selected="0">
            <x v="7"/>
          </reference>
          <reference field="3" count="1">
            <x v="359"/>
          </reference>
          <reference field="4" count="1" selected="0">
            <x v="348"/>
          </reference>
        </references>
      </pivotArea>
    </format>
    <format dxfId="6002">
      <pivotArea dataOnly="0" labelOnly="1" outline="0" fieldPosition="0">
        <references count="3">
          <reference field="0" count="1" selected="0">
            <x v="8"/>
          </reference>
          <reference field="3" count="1">
            <x v="360"/>
          </reference>
          <reference field="4" count="1" selected="0">
            <x v="349"/>
          </reference>
        </references>
      </pivotArea>
    </format>
    <format dxfId="6001">
      <pivotArea dataOnly="0" labelOnly="1" outline="0" fieldPosition="0">
        <references count="3">
          <reference field="0" count="1" selected="0">
            <x v="9"/>
          </reference>
          <reference field="3" count="1">
            <x v="361"/>
          </reference>
          <reference field="4" count="1" selected="0">
            <x v="350"/>
          </reference>
        </references>
      </pivotArea>
    </format>
    <format dxfId="6000">
      <pivotArea dataOnly="0" labelOnly="1" outline="0" fieldPosition="0">
        <references count="3">
          <reference field="0" count="1" selected="0">
            <x v="10"/>
          </reference>
          <reference field="3" count="1">
            <x v="362"/>
          </reference>
          <reference field="4" count="1" selected="0">
            <x v="351"/>
          </reference>
        </references>
      </pivotArea>
    </format>
    <format dxfId="5999">
      <pivotArea dataOnly="0" labelOnly="1" outline="0" fieldPosition="0">
        <references count="3">
          <reference field="0" count="1" selected="0">
            <x v="11"/>
          </reference>
          <reference field="3" count="1">
            <x v="363"/>
          </reference>
          <reference field="4" count="1" selected="0">
            <x v="352"/>
          </reference>
        </references>
      </pivotArea>
    </format>
    <format dxfId="5998">
      <pivotArea dataOnly="0" labelOnly="1" outline="0" fieldPosition="0">
        <references count="3">
          <reference field="0" count="1" selected="0">
            <x v="12"/>
          </reference>
          <reference field="3" count="1">
            <x v="364"/>
          </reference>
          <reference field="4" count="1" selected="0">
            <x v="353"/>
          </reference>
        </references>
      </pivotArea>
    </format>
    <format dxfId="5997">
      <pivotArea dataOnly="0" labelOnly="1" outline="0" fieldPosition="0">
        <references count="3">
          <reference field="0" count="1" selected="0">
            <x v="13"/>
          </reference>
          <reference field="3" count="1">
            <x v="365"/>
          </reference>
          <reference field="4" count="1" selected="0">
            <x v="354"/>
          </reference>
        </references>
      </pivotArea>
    </format>
    <format dxfId="5996">
      <pivotArea dataOnly="0" labelOnly="1" outline="0" fieldPosition="0">
        <references count="3">
          <reference field="0" count="1" selected="0">
            <x v="14"/>
          </reference>
          <reference field="3" count="1">
            <x v="366"/>
          </reference>
          <reference field="4" count="1" selected="0">
            <x v="355"/>
          </reference>
        </references>
      </pivotArea>
    </format>
    <format dxfId="5995">
      <pivotArea dataOnly="0" labelOnly="1" outline="0" fieldPosition="0">
        <references count="3">
          <reference field="0" count="1" selected="0">
            <x v="15"/>
          </reference>
          <reference field="3" count="1">
            <x v="367"/>
          </reference>
          <reference field="4" count="1" selected="0">
            <x v="356"/>
          </reference>
        </references>
      </pivotArea>
    </format>
    <format dxfId="5994">
      <pivotArea dataOnly="0" labelOnly="1" outline="0" fieldPosition="0">
        <references count="3">
          <reference field="0" count="1" selected="0">
            <x v="16"/>
          </reference>
          <reference field="3" count="1">
            <x v="368"/>
          </reference>
          <reference field="4" count="1" selected="0">
            <x v="357"/>
          </reference>
        </references>
      </pivotArea>
    </format>
    <format dxfId="5993">
      <pivotArea dataOnly="0" labelOnly="1" outline="0" fieldPosition="0">
        <references count="3">
          <reference field="0" count="1" selected="0">
            <x v="17"/>
          </reference>
          <reference field="3" count="1">
            <x v="369"/>
          </reference>
          <reference field="4" count="1" selected="0">
            <x v="358"/>
          </reference>
        </references>
      </pivotArea>
    </format>
    <format dxfId="5992">
      <pivotArea dataOnly="0" labelOnly="1" outline="0" fieldPosition="0">
        <references count="3">
          <reference field="0" count="1" selected="0">
            <x v="18"/>
          </reference>
          <reference field="3" count="1">
            <x v="370"/>
          </reference>
          <reference field="4" count="1" selected="0">
            <x v="359"/>
          </reference>
        </references>
      </pivotArea>
    </format>
    <format dxfId="5991">
      <pivotArea dataOnly="0" labelOnly="1" outline="0" fieldPosition="0">
        <references count="3">
          <reference field="0" count="1" selected="0">
            <x v="19"/>
          </reference>
          <reference field="3" count="1">
            <x v="371"/>
          </reference>
          <reference field="4" count="1" selected="0">
            <x v="360"/>
          </reference>
        </references>
      </pivotArea>
    </format>
    <format dxfId="5990">
      <pivotArea dataOnly="0" labelOnly="1" outline="0" fieldPosition="0">
        <references count="3">
          <reference field="0" count="1" selected="0">
            <x v="403"/>
          </reference>
          <reference field="3" count="1">
            <x v="372"/>
          </reference>
          <reference field="4" count="1" selected="0">
            <x v="361"/>
          </reference>
        </references>
      </pivotArea>
    </format>
    <format dxfId="5989">
      <pivotArea dataOnly="0" labelOnly="1" outline="0" fieldPosition="0">
        <references count="3">
          <reference field="0" count="1" selected="0">
            <x v="404"/>
          </reference>
          <reference field="3" count="1">
            <x v="373"/>
          </reference>
          <reference field="4" count="1" selected="0">
            <x v="362"/>
          </reference>
        </references>
      </pivotArea>
    </format>
    <format dxfId="5988">
      <pivotArea dataOnly="0" labelOnly="1" outline="0" fieldPosition="0">
        <references count="3">
          <reference field="0" count="1" selected="0">
            <x v="405"/>
          </reference>
          <reference field="3" count="1">
            <x v="374"/>
          </reference>
          <reference field="4" count="1" selected="0">
            <x v="363"/>
          </reference>
        </references>
      </pivotArea>
    </format>
    <format dxfId="5987">
      <pivotArea dataOnly="0" labelOnly="1" outline="0" fieldPosition="0">
        <references count="3">
          <reference field="0" count="1" selected="0">
            <x v="406"/>
          </reference>
          <reference field="3" count="1">
            <x v="375"/>
          </reference>
          <reference field="4" count="1" selected="0">
            <x v="364"/>
          </reference>
        </references>
      </pivotArea>
    </format>
    <format dxfId="5986">
      <pivotArea dataOnly="0" labelOnly="1" outline="0" fieldPosition="0">
        <references count="3">
          <reference field="0" count="1" selected="0">
            <x v="407"/>
          </reference>
          <reference field="3" count="1">
            <x v="376"/>
          </reference>
          <reference field="4" count="1" selected="0">
            <x v="365"/>
          </reference>
        </references>
      </pivotArea>
    </format>
    <format dxfId="5985">
      <pivotArea dataOnly="0" labelOnly="1" outline="0" fieldPosition="0">
        <references count="3">
          <reference field="0" count="1" selected="0">
            <x v="409"/>
          </reference>
          <reference field="3" count="1">
            <x v="377"/>
          </reference>
          <reference field="4" count="1" selected="0">
            <x v="366"/>
          </reference>
        </references>
      </pivotArea>
    </format>
    <format dxfId="5984">
      <pivotArea dataOnly="0" labelOnly="1" outline="0" fieldPosition="0">
        <references count="3">
          <reference field="0" count="1" selected="0">
            <x v="189"/>
          </reference>
          <reference field="3" count="1">
            <x v="378"/>
          </reference>
          <reference field="4" count="1" selected="0">
            <x v="367"/>
          </reference>
        </references>
      </pivotArea>
    </format>
    <format dxfId="5983">
      <pivotArea dataOnly="0" labelOnly="1" outline="0" fieldPosition="0">
        <references count="3">
          <reference field="0" count="1" selected="0">
            <x v="416"/>
          </reference>
          <reference field="3" count="1">
            <x v="379"/>
          </reference>
          <reference field="4" count="1" selected="0">
            <x v="368"/>
          </reference>
        </references>
      </pivotArea>
    </format>
    <format dxfId="5982">
      <pivotArea dataOnly="0" labelOnly="1" outline="0" fieldPosition="0">
        <references count="3">
          <reference field="0" count="1" selected="0">
            <x v="417"/>
          </reference>
          <reference field="3" count="1">
            <x v="380"/>
          </reference>
          <reference field="4" count="1" selected="0">
            <x v="369"/>
          </reference>
        </references>
      </pivotArea>
    </format>
    <format dxfId="5981">
      <pivotArea dataOnly="0" labelOnly="1" outline="0" fieldPosition="0">
        <references count="3">
          <reference field="0" count="1" selected="0">
            <x v="228"/>
          </reference>
          <reference field="3" count="1">
            <x v="275"/>
          </reference>
          <reference field="4" count="1" selected="0">
            <x v="372"/>
          </reference>
        </references>
      </pivotArea>
    </format>
    <format dxfId="5980">
      <pivotArea dataOnly="0" labelOnly="1" outline="0" fieldPosition="0">
        <references count="3">
          <reference field="0" count="1" selected="0">
            <x v="368"/>
          </reference>
          <reference field="3" count="1">
            <x v="271"/>
          </reference>
          <reference field="4" count="1" selected="0">
            <x v="374"/>
          </reference>
        </references>
      </pivotArea>
    </format>
    <format dxfId="5979">
      <pivotArea dataOnly="0" labelOnly="1" outline="0" fieldPosition="0">
        <references count="3">
          <reference field="0" count="1" selected="0">
            <x v="370"/>
          </reference>
          <reference field="3" count="1">
            <x v="270"/>
          </reference>
          <reference field="4" count="1" selected="0">
            <x v="374"/>
          </reference>
        </references>
      </pivotArea>
    </format>
    <format dxfId="5978">
      <pivotArea dataOnly="0" labelOnly="1" outline="0" fieldPosition="0">
        <references count="3">
          <reference field="0" count="1" selected="0">
            <x v="371"/>
          </reference>
          <reference field="3" count="1">
            <x v="271"/>
          </reference>
          <reference field="4" count="1" selected="0">
            <x v="374"/>
          </reference>
        </references>
      </pivotArea>
    </format>
    <format dxfId="5977">
      <pivotArea dataOnly="0" labelOnly="1" outline="0" fieldPosition="0">
        <references count="3">
          <reference field="0" count="1" selected="0">
            <x v="58"/>
          </reference>
          <reference field="3" count="1">
            <x v="131"/>
          </reference>
          <reference field="4" count="1" selected="0">
            <x v="375"/>
          </reference>
        </references>
      </pivotArea>
    </format>
    <format dxfId="5976">
      <pivotArea dataOnly="0" labelOnly="1" outline="0" fieldPosition="0">
        <references count="4">
          <reference field="0" count="1" selected="0">
            <x v="272"/>
          </reference>
          <reference field="3" count="1" selected="0">
            <x v="0"/>
          </reference>
          <reference field="4" count="1" selected="0">
            <x v="0"/>
          </reference>
          <reference field="5" count="1">
            <x v="163"/>
          </reference>
        </references>
      </pivotArea>
    </format>
    <format dxfId="5975">
      <pivotArea dataOnly="0" labelOnly="1" outline="0" fieldPosition="0">
        <references count="4">
          <reference field="0" count="1" selected="0">
            <x v="273"/>
          </reference>
          <reference field="3" count="1" selected="0">
            <x v="1"/>
          </reference>
          <reference field="4" count="1" selected="0">
            <x v="1"/>
          </reference>
          <reference field="5" count="1">
            <x v="164"/>
          </reference>
        </references>
      </pivotArea>
    </format>
    <format dxfId="5974">
      <pivotArea dataOnly="0" labelOnly="1" outline="0" fieldPosition="0">
        <references count="4">
          <reference field="0" count="1" selected="0">
            <x v="274"/>
          </reference>
          <reference field="3" count="1" selected="0">
            <x v="2"/>
          </reference>
          <reference field="4" count="1" selected="0">
            <x v="2"/>
          </reference>
          <reference field="5" count="1">
            <x v="165"/>
          </reference>
        </references>
      </pivotArea>
    </format>
    <format dxfId="5973">
      <pivotArea dataOnly="0" labelOnly="1" outline="0" fieldPosition="0">
        <references count="4">
          <reference field="0" count="1" selected="0">
            <x v="275"/>
          </reference>
          <reference field="3" count="1" selected="0">
            <x v="3"/>
          </reference>
          <reference field="4" count="1" selected="0">
            <x v="3"/>
          </reference>
          <reference field="5" count="1">
            <x v="166"/>
          </reference>
        </references>
      </pivotArea>
    </format>
    <format dxfId="5972">
      <pivotArea dataOnly="0" labelOnly="1" outline="0" fieldPosition="0">
        <references count="4">
          <reference field="0" count="1" selected="0">
            <x v="234"/>
          </reference>
          <reference field="3" count="1" selected="0">
            <x v="5"/>
          </reference>
          <reference field="4" count="1" selected="0">
            <x v="4"/>
          </reference>
          <reference field="5" count="1">
            <x v="117"/>
          </reference>
        </references>
      </pivotArea>
    </format>
    <format dxfId="5971">
      <pivotArea dataOnly="0" labelOnly="1" outline="0" fieldPosition="0">
        <references count="4">
          <reference field="0" count="1" selected="0">
            <x v="235"/>
          </reference>
          <reference field="3" count="1" selected="0">
            <x v="4"/>
          </reference>
          <reference field="4" count="1" selected="0">
            <x v="4"/>
          </reference>
          <reference field="5" count="1">
            <x v="116"/>
          </reference>
        </references>
      </pivotArea>
    </format>
    <format dxfId="5970">
      <pivotArea dataOnly="0" labelOnly="1" outline="0" fieldPosition="0">
        <references count="4">
          <reference field="0" count="1" selected="0">
            <x v="372"/>
          </reference>
          <reference field="3" count="1" selected="0">
            <x v="6"/>
          </reference>
          <reference field="4" count="1" selected="0">
            <x v="4"/>
          </reference>
          <reference field="5" count="1">
            <x v="109"/>
          </reference>
        </references>
      </pivotArea>
    </format>
    <format dxfId="5969">
      <pivotArea dataOnly="0" labelOnly="1" outline="0" fieldPosition="0">
        <references count="4">
          <reference field="0" count="1" selected="0">
            <x v="117"/>
          </reference>
          <reference field="3" count="1" selected="0">
            <x v="7"/>
          </reference>
          <reference field="4" count="1" selected="0">
            <x v="5"/>
          </reference>
          <reference field="5" count="1">
            <x v="12"/>
          </reference>
        </references>
      </pivotArea>
    </format>
    <format dxfId="5968">
      <pivotArea dataOnly="0" labelOnly="1" outline="0" fieldPosition="0">
        <references count="4">
          <reference field="0" count="1" selected="0">
            <x v="118"/>
          </reference>
          <reference field="3" count="1" selected="0">
            <x v="8"/>
          </reference>
          <reference field="4" count="1" selected="0">
            <x v="6"/>
          </reference>
          <reference field="5" count="1">
            <x v="11"/>
          </reference>
        </references>
      </pivotArea>
    </format>
    <format dxfId="5967">
      <pivotArea dataOnly="0" labelOnly="1" outline="0" fieldPosition="0">
        <references count="4">
          <reference field="0" count="1" selected="0">
            <x v="120"/>
          </reference>
          <reference field="3" count="1" selected="0">
            <x v="9"/>
          </reference>
          <reference field="4" count="1" selected="0">
            <x v="7"/>
          </reference>
          <reference field="5" count="1">
            <x v="28"/>
          </reference>
        </references>
      </pivotArea>
    </format>
    <format dxfId="5966">
      <pivotArea dataOnly="0" labelOnly="1" outline="0" fieldPosition="0">
        <references count="4">
          <reference field="0" count="1" selected="0">
            <x v="121"/>
          </reference>
          <reference field="3" count="1" selected="0">
            <x v="10"/>
          </reference>
          <reference field="4" count="1" selected="0">
            <x v="8"/>
          </reference>
          <reference field="5" count="1">
            <x v="27"/>
          </reference>
        </references>
      </pivotArea>
    </format>
    <format dxfId="5965">
      <pivotArea dataOnly="0" labelOnly="1" outline="0" fieldPosition="0">
        <references count="4">
          <reference field="0" count="1" selected="0">
            <x v="122"/>
          </reference>
          <reference field="3" count="1" selected="0">
            <x v="11"/>
          </reference>
          <reference field="4" count="1" selected="0">
            <x v="9"/>
          </reference>
          <reference field="5" count="1">
            <x v="141"/>
          </reference>
        </references>
      </pivotArea>
    </format>
    <format dxfId="5964">
      <pivotArea dataOnly="0" labelOnly="1" outline="0" fieldPosition="0">
        <references count="4">
          <reference field="0" count="1" selected="0">
            <x v="123"/>
          </reference>
          <reference field="3" count="1" selected="0">
            <x v="12"/>
          </reference>
          <reference field="4" count="1" selected="0">
            <x v="10"/>
          </reference>
          <reference field="5" count="1">
            <x v="142"/>
          </reference>
        </references>
      </pivotArea>
    </format>
    <format dxfId="5963">
      <pivotArea dataOnly="0" labelOnly="1" outline="0" fieldPosition="0">
        <references count="4">
          <reference field="0" count="1" selected="0">
            <x v="124"/>
          </reference>
          <reference field="3" count="1" selected="0">
            <x v="13"/>
          </reference>
          <reference field="4" count="1" selected="0">
            <x v="11"/>
          </reference>
          <reference field="5" count="1">
            <x v="57"/>
          </reference>
        </references>
      </pivotArea>
    </format>
    <format dxfId="5962">
      <pivotArea dataOnly="0" labelOnly="1" outline="0" fieldPosition="0">
        <references count="4">
          <reference field="0" count="1" selected="0">
            <x v="125"/>
          </reference>
          <reference field="3" count="1" selected="0">
            <x v="14"/>
          </reference>
          <reference field="4" count="1" selected="0">
            <x v="12"/>
          </reference>
          <reference field="5" count="1">
            <x v="59"/>
          </reference>
        </references>
      </pivotArea>
    </format>
    <format dxfId="5961">
      <pivotArea dataOnly="0" labelOnly="1" outline="0" fieldPosition="0">
        <references count="4">
          <reference field="0" count="1" selected="0">
            <x v="126"/>
          </reference>
          <reference field="3" count="1" selected="0">
            <x v="15"/>
          </reference>
          <reference field="4" count="1" selected="0">
            <x v="13"/>
          </reference>
          <reference field="5" count="1">
            <x v="61"/>
          </reference>
        </references>
      </pivotArea>
    </format>
    <format dxfId="5960">
      <pivotArea dataOnly="0" labelOnly="1" outline="0" fieldPosition="0">
        <references count="4">
          <reference field="0" count="1" selected="0">
            <x v="127"/>
          </reference>
          <reference field="3" count="1" selected="0">
            <x v="16"/>
          </reference>
          <reference field="4" count="1" selected="0">
            <x v="14"/>
          </reference>
          <reference field="5" count="1">
            <x v="63"/>
          </reference>
        </references>
      </pivotArea>
    </format>
    <format dxfId="5959">
      <pivotArea dataOnly="0" labelOnly="1" outline="0" fieldPosition="0">
        <references count="4">
          <reference field="0" count="1" selected="0">
            <x v="128"/>
          </reference>
          <reference field="3" count="1" selected="0">
            <x v="17"/>
          </reference>
          <reference field="4" count="1" selected="0">
            <x v="15"/>
          </reference>
          <reference field="5" count="1">
            <x v="56"/>
          </reference>
        </references>
      </pivotArea>
    </format>
    <format dxfId="5958">
      <pivotArea dataOnly="0" labelOnly="1" outline="0" fieldPosition="0">
        <references count="4">
          <reference field="0" count="1" selected="0">
            <x v="129"/>
          </reference>
          <reference field="3" count="1" selected="0">
            <x v="18"/>
          </reference>
          <reference field="4" count="1" selected="0">
            <x v="16"/>
          </reference>
          <reference field="5" count="1">
            <x v="58"/>
          </reference>
        </references>
      </pivotArea>
    </format>
    <format dxfId="5957">
      <pivotArea dataOnly="0" labelOnly="1" outline="0" fieldPosition="0">
        <references count="4">
          <reference field="0" count="1" selected="0">
            <x v="130"/>
          </reference>
          <reference field="3" count="1" selected="0">
            <x v="19"/>
          </reference>
          <reference field="4" count="1" selected="0">
            <x v="17"/>
          </reference>
          <reference field="5" count="1">
            <x v="64"/>
          </reference>
        </references>
      </pivotArea>
    </format>
    <format dxfId="5956">
      <pivotArea dataOnly="0" labelOnly="1" outline="0" fieldPosition="0">
        <references count="4">
          <reference field="0" count="1" selected="0">
            <x v="131"/>
          </reference>
          <reference field="3" count="1" selected="0">
            <x v="20"/>
          </reference>
          <reference field="4" count="1" selected="0">
            <x v="18"/>
          </reference>
          <reference field="5" count="1">
            <x v="60"/>
          </reference>
        </references>
      </pivotArea>
    </format>
    <format dxfId="5955">
      <pivotArea dataOnly="0" labelOnly="1" outline="0" fieldPosition="0">
        <references count="4">
          <reference field="0" count="1" selected="0">
            <x v="132"/>
          </reference>
          <reference field="3" count="1" selected="0">
            <x v="21"/>
          </reference>
          <reference field="4" count="1" selected="0">
            <x v="19"/>
          </reference>
          <reference field="5" count="1">
            <x v="55"/>
          </reference>
        </references>
      </pivotArea>
    </format>
    <format dxfId="5954">
      <pivotArea dataOnly="0" labelOnly="1" outline="0" fieldPosition="0">
        <references count="4">
          <reference field="0" count="1" selected="0">
            <x v="133"/>
          </reference>
          <reference field="3" count="1" selected="0">
            <x v="22"/>
          </reference>
          <reference field="4" count="1" selected="0">
            <x v="20"/>
          </reference>
          <reference field="5" count="1">
            <x v="62"/>
          </reference>
        </references>
      </pivotArea>
    </format>
    <format dxfId="5953">
      <pivotArea dataOnly="0" labelOnly="1" outline="0" fieldPosition="0">
        <references count="4">
          <reference field="0" count="1" selected="0">
            <x v="134"/>
          </reference>
          <reference field="3" count="1" selected="0">
            <x v="23"/>
          </reference>
          <reference field="4" count="1" selected="0">
            <x v="21"/>
          </reference>
          <reference field="5" count="1">
            <x v="54"/>
          </reference>
        </references>
      </pivotArea>
    </format>
    <format dxfId="5952">
      <pivotArea dataOnly="0" labelOnly="1" outline="0" fieldPosition="0">
        <references count="4">
          <reference field="0" count="1" selected="0">
            <x v="135"/>
          </reference>
          <reference field="3" count="1" selected="0">
            <x v="24"/>
          </reference>
          <reference field="4" count="1" selected="0">
            <x v="22"/>
          </reference>
          <reference field="5" count="1">
            <x v="34"/>
          </reference>
        </references>
      </pivotArea>
    </format>
    <format dxfId="5951">
      <pivotArea dataOnly="0" labelOnly="1" outline="0" fieldPosition="0">
        <references count="4">
          <reference field="0" count="1" selected="0">
            <x v="136"/>
          </reference>
          <reference field="3" count="1" selected="0">
            <x v="25"/>
          </reference>
          <reference field="4" count="1" selected="0">
            <x v="23"/>
          </reference>
          <reference field="5" count="1">
            <x v="32"/>
          </reference>
        </references>
      </pivotArea>
    </format>
    <format dxfId="5950">
      <pivotArea dataOnly="0" labelOnly="1" outline="0" fieldPosition="0">
        <references count="4">
          <reference field="0" count="1" selected="0">
            <x v="137"/>
          </reference>
          <reference field="3" count="1" selected="0">
            <x v="26"/>
          </reference>
          <reference field="4" count="1" selected="0">
            <x v="24"/>
          </reference>
          <reference field="5" count="1">
            <x v="33"/>
          </reference>
        </references>
      </pivotArea>
    </format>
    <format dxfId="5949">
      <pivotArea dataOnly="0" labelOnly="1" outline="0" fieldPosition="0">
        <references count="4">
          <reference field="0" count="1" selected="0">
            <x v="138"/>
          </reference>
          <reference field="3" count="1" selected="0">
            <x v="27"/>
          </reference>
          <reference field="4" count="1" selected="0">
            <x v="25"/>
          </reference>
          <reference field="5" count="1">
            <x v="32"/>
          </reference>
        </references>
      </pivotArea>
    </format>
    <format dxfId="5948">
      <pivotArea dataOnly="0" labelOnly="1" outline="0" fieldPosition="0">
        <references count="4">
          <reference field="0" count="1" selected="0">
            <x v="139"/>
          </reference>
          <reference field="3" count="1" selected="0">
            <x v="28"/>
          </reference>
          <reference field="4" count="1" selected="0">
            <x v="26"/>
          </reference>
          <reference field="5" count="1">
            <x v="33"/>
          </reference>
        </references>
      </pivotArea>
    </format>
    <format dxfId="5947">
      <pivotArea dataOnly="0" labelOnly="1" outline="0" fieldPosition="0">
        <references count="4">
          <reference field="0" count="1" selected="0">
            <x v="140"/>
          </reference>
          <reference field="3" count="1" selected="0">
            <x v="29"/>
          </reference>
          <reference field="4" count="1" selected="0">
            <x v="27"/>
          </reference>
          <reference field="5" count="1">
            <x v="31"/>
          </reference>
        </references>
      </pivotArea>
    </format>
    <format dxfId="5946">
      <pivotArea dataOnly="0" labelOnly="1" outline="0" fieldPosition="0">
        <references count="4">
          <reference field="0" count="1" selected="0">
            <x v="141"/>
          </reference>
          <reference field="3" count="1" selected="0">
            <x v="30"/>
          </reference>
          <reference field="4" count="1" selected="0">
            <x v="28"/>
          </reference>
          <reference field="5" count="1">
            <x v="50"/>
          </reference>
        </references>
      </pivotArea>
    </format>
    <format dxfId="5945">
      <pivotArea dataOnly="0" labelOnly="1" outline="0" fieldPosition="0">
        <references count="4">
          <reference field="0" count="1" selected="0">
            <x v="142"/>
          </reference>
          <reference field="3" count="1" selected="0">
            <x v="31"/>
          </reference>
          <reference field="4" count="1" selected="0">
            <x v="29"/>
          </reference>
          <reference field="5" count="1">
            <x v="48"/>
          </reference>
        </references>
      </pivotArea>
    </format>
    <format dxfId="5944">
      <pivotArea dataOnly="0" labelOnly="1" outline="0" fieldPosition="0">
        <references count="4">
          <reference field="0" count="1" selected="0">
            <x v="143"/>
          </reference>
          <reference field="3" count="1" selected="0">
            <x v="32"/>
          </reference>
          <reference field="4" count="1" selected="0">
            <x v="30"/>
          </reference>
          <reference field="5" count="1">
            <x v="37"/>
          </reference>
        </references>
      </pivotArea>
    </format>
    <format dxfId="5943">
      <pivotArea dataOnly="0" labelOnly="1" outline="0" fieldPosition="0">
        <references count="4">
          <reference field="0" count="1" selected="0">
            <x v="144"/>
          </reference>
          <reference field="3" count="1" selected="0">
            <x v="33"/>
          </reference>
          <reference field="4" count="1" selected="0">
            <x v="31"/>
          </reference>
          <reference field="5" count="1">
            <x v="47"/>
          </reference>
        </references>
      </pivotArea>
    </format>
    <format dxfId="5942">
      <pivotArea dataOnly="0" labelOnly="1" outline="0" fieldPosition="0">
        <references count="4">
          <reference field="0" count="1" selected="0">
            <x v="145"/>
          </reference>
          <reference field="3" count="1" selected="0">
            <x v="34"/>
          </reference>
          <reference field="4" count="1" selected="0">
            <x v="32"/>
          </reference>
          <reference field="5" count="1">
            <x v="39"/>
          </reference>
        </references>
      </pivotArea>
    </format>
    <format dxfId="5941">
      <pivotArea dataOnly="0" labelOnly="1" outline="0" fieldPosition="0">
        <references count="4">
          <reference field="0" count="1" selected="0">
            <x v="146"/>
          </reference>
          <reference field="3" count="1" selected="0">
            <x v="35"/>
          </reference>
          <reference field="4" count="1" selected="0">
            <x v="33"/>
          </reference>
          <reference field="5" count="1">
            <x v="42"/>
          </reference>
        </references>
      </pivotArea>
    </format>
    <format dxfId="5940">
      <pivotArea dataOnly="0" labelOnly="1" outline="0" fieldPosition="0">
        <references count="4">
          <reference field="0" count="1" selected="0">
            <x v="147"/>
          </reference>
          <reference field="3" count="1" selected="0">
            <x v="36"/>
          </reference>
          <reference field="4" count="1" selected="0">
            <x v="34"/>
          </reference>
          <reference field="5" count="1">
            <x v="41"/>
          </reference>
        </references>
      </pivotArea>
    </format>
    <format dxfId="5939">
      <pivotArea dataOnly="0" labelOnly="1" outline="0" fieldPosition="0">
        <references count="4">
          <reference field="0" count="1" selected="0">
            <x v="148"/>
          </reference>
          <reference field="3" count="1" selected="0">
            <x v="37"/>
          </reference>
          <reference field="4" count="1" selected="0">
            <x v="35"/>
          </reference>
          <reference field="5" count="1">
            <x v="45"/>
          </reference>
        </references>
      </pivotArea>
    </format>
    <format dxfId="5938">
      <pivotArea dataOnly="0" labelOnly="1" outline="0" fieldPosition="0">
        <references count="4">
          <reference field="0" count="1" selected="0">
            <x v="149"/>
          </reference>
          <reference field="3" count="1" selected="0">
            <x v="38"/>
          </reference>
          <reference field="4" count="1" selected="0">
            <x v="36"/>
          </reference>
          <reference field="5" count="1">
            <x v="49"/>
          </reference>
        </references>
      </pivotArea>
    </format>
    <format dxfId="5937">
      <pivotArea dataOnly="0" labelOnly="1" outline="0" fieldPosition="0">
        <references count="4">
          <reference field="0" count="1" selected="0">
            <x v="150"/>
          </reference>
          <reference field="3" count="1" selected="0">
            <x v="39"/>
          </reference>
          <reference field="4" count="1" selected="0">
            <x v="37"/>
          </reference>
          <reference field="5" count="1">
            <x v="36"/>
          </reference>
        </references>
      </pivotArea>
    </format>
    <format dxfId="5936">
      <pivotArea dataOnly="0" labelOnly="1" outline="0" fieldPosition="0">
        <references count="4">
          <reference field="0" count="1" selected="0">
            <x v="151"/>
          </reference>
          <reference field="3" count="1" selected="0">
            <x v="40"/>
          </reference>
          <reference field="4" count="1" selected="0">
            <x v="38"/>
          </reference>
          <reference field="5" count="1">
            <x v="44"/>
          </reference>
        </references>
      </pivotArea>
    </format>
    <format dxfId="5935">
      <pivotArea dataOnly="0" labelOnly="1" outline="0" fieldPosition="0">
        <references count="4">
          <reference field="0" count="1" selected="0">
            <x v="152"/>
          </reference>
          <reference field="3" count="1" selected="0">
            <x v="41"/>
          </reference>
          <reference field="4" count="1" selected="0">
            <x v="39"/>
          </reference>
          <reference field="5" count="1">
            <x v="40"/>
          </reference>
        </references>
      </pivotArea>
    </format>
    <format dxfId="5934">
      <pivotArea dataOnly="0" labelOnly="1" outline="0" fieldPosition="0">
        <references count="4">
          <reference field="0" count="1" selected="0">
            <x v="153"/>
          </reference>
          <reference field="3" count="1" selected="0">
            <x v="42"/>
          </reference>
          <reference field="4" count="1" selected="0">
            <x v="40"/>
          </reference>
          <reference field="5" count="1">
            <x v="46"/>
          </reference>
        </references>
      </pivotArea>
    </format>
    <format dxfId="5933">
      <pivotArea dataOnly="0" labelOnly="1" outline="0" fieldPosition="0">
        <references count="4">
          <reference field="0" count="1" selected="0">
            <x v="154"/>
          </reference>
          <reference field="3" count="1" selected="0">
            <x v="43"/>
          </reference>
          <reference field="4" count="1" selected="0">
            <x v="41"/>
          </reference>
          <reference field="5" count="1">
            <x v="38"/>
          </reference>
        </references>
      </pivotArea>
    </format>
    <format dxfId="5932">
      <pivotArea dataOnly="0" labelOnly="1" outline="0" fieldPosition="0">
        <references count="4">
          <reference field="0" count="1" selected="0">
            <x v="155"/>
          </reference>
          <reference field="3" count="1" selected="0">
            <x v="44"/>
          </reference>
          <reference field="4" count="1" selected="0">
            <x v="42"/>
          </reference>
          <reference field="5" count="1">
            <x v="35"/>
          </reference>
        </references>
      </pivotArea>
    </format>
    <format dxfId="5931">
      <pivotArea dataOnly="0" labelOnly="1" outline="0" fieldPosition="0">
        <references count="4">
          <reference field="0" count="1" selected="0">
            <x v="156"/>
          </reference>
          <reference field="3" count="1" selected="0">
            <x v="45"/>
          </reference>
          <reference field="4" count="1" selected="0">
            <x v="43"/>
          </reference>
          <reference field="5" count="1">
            <x v="43"/>
          </reference>
        </references>
      </pivotArea>
    </format>
    <format dxfId="5930">
      <pivotArea dataOnly="0" labelOnly="1" outline="0" fieldPosition="0">
        <references count="4">
          <reference field="0" count="1" selected="0">
            <x v="157"/>
          </reference>
          <reference field="3" count="1" selected="0">
            <x v="46"/>
          </reference>
          <reference field="4" count="1" selected="0">
            <x v="44"/>
          </reference>
          <reference field="5" count="1">
            <x v="369"/>
          </reference>
        </references>
      </pivotArea>
    </format>
    <format dxfId="5929">
      <pivotArea dataOnly="0" labelOnly="1" outline="0" fieldPosition="0">
        <references count="4">
          <reference field="0" count="1" selected="0">
            <x v="158"/>
          </reference>
          <reference field="3" count="1" selected="0">
            <x v="47"/>
          </reference>
          <reference field="4" count="1" selected="0">
            <x v="45"/>
          </reference>
          <reference field="5" count="1">
            <x v="366"/>
          </reference>
        </references>
      </pivotArea>
    </format>
    <format dxfId="5928">
      <pivotArea dataOnly="0" labelOnly="1" outline="0" fieldPosition="0">
        <references count="4">
          <reference field="0" count="1" selected="0">
            <x v="159"/>
          </reference>
          <reference field="3" count="1" selected="0">
            <x v="48"/>
          </reference>
          <reference field="4" count="1" selected="0">
            <x v="46"/>
          </reference>
          <reference field="5" count="1">
            <x v="367"/>
          </reference>
        </references>
      </pivotArea>
    </format>
    <format dxfId="5927">
      <pivotArea dataOnly="0" labelOnly="1" outline="0" fieldPosition="0">
        <references count="4">
          <reference field="0" count="1" selected="0">
            <x v="160"/>
          </reference>
          <reference field="3" count="1" selected="0">
            <x v="49"/>
          </reference>
          <reference field="4" count="1" selected="0">
            <x v="47"/>
          </reference>
          <reference field="5" count="1">
            <x v="370"/>
          </reference>
        </references>
      </pivotArea>
    </format>
    <format dxfId="5926">
      <pivotArea dataOnly="0" labelOnly="1" outline="0" fieldPosition="0">
        <references count="4">
          <reference field="0" count="1" selected="0">
            <x v="161"/>
          </reference>
          <reference field="3" count="1" selected="0">
            <x v="50"/>
          </reference>
          <reference field="4" count="1" selected="0">
            <x v="48"/>
          </reference>
          <reference field="5" count="1">
            <x v="368"/>
          </reference>
        </references>
      </pivotArea>
    </format>
    <format dxfId="5925">
      <pivotArea dataOnly="0" labelOnly="1" outline="0" fieldPosition="0">
        <references count="4">
          <reference field="0" count="1" selected="0">
            <x v="162"/>
          </reference>
          <reference field="3" count="1" selected="0">
            <x v="51"/>
          </reference>
          <reference field="4" count="1" selected="0">
            <x v="49"/>
          </reference>
          <reference field="5" count="1">
            <x v="374"/>
          </reference>
        </references>
      </pivotArea>
    </format>
    <format dxfId="5924">
      <pivotArea dataOnly="0" labelOnly="1" outline="0" fieldPosition="0">
        <references count="4">
          <reference field="0" count="1" selected="0">
            <x v="163"/>
          </reference>
          <reference field="3" count="1" selected="0">
            <x v="52"/>
          </reference>
          <reference field="4" count="1" selected="0">
            <x v="50"/>
          </reference>
          <reference field="5" count="1">
            <x v="375"/>
          </reference>
        </references>
      </pivotArea>
    </format>
    <format dxfId="5923">
      <pivotArea dataOnly="0" labelOnly="1" outline="0" fieldPosition="0">
        <references count="4">
          <reference field="0" count="1" selected="0">
            <x v="164"/>
          </reference>
          <reference field="3" count="1" selected="0">
            <x v="53"/>
          </reference>
          <reference field="4" count="1" selected="0">
            <x v="51"/>
          </reference>
          <reference field="5" count="1">
            <x v="372"/>
          </reference>
        </references>
      </pivotArea>
    </format>
    <format dxfId="5922">
      <pivotArea dataOnly="0" labelOnly="1" outline="0" fieldPosition="0">
        <references count="4">
          <reference field="0" count="1" selected="0">
            <x v="165"/>
          </reference>
          <reference field="3" count="1" selected="0">
            <x v="54"/>
          </reference>
          <reference field="4" count="1" selected="0">
            <x v="52"/>
          </reference>
          <reference field="5" count="1">
            <x v="371"/>
          </reference>
        </references>
      </pivotArea>
    </format>
    <format dxfId="5921">
      <pivotArea dataOnly="0" labelOnly="1" outline="0" fieldPosition="0">
        <references count="4">
          <reference field="0" count="1" selected="0">
            <x v="166"/>
          </reference>
          <reference field="3" count="1" selected="0">
            <x v="55"/>
          </reference>
          <reference field="4" count="1" selected="0">
            <x v="53"/>
          </reference>
          <reference field="5" count="1">
            <x v="373"/>
          </reference>
        </references>
      </pivotArea>
    </format>
    <format dxfId="5920">
      <pivotArea dataOnly="0" labelOnly="1" outline="0" fieldPosition="0">
        <references count="4">
          <reference field="0" count="1" selected="0">
            <x v="167"/>
          </reference>
          <reference field="3" count="1" selected="0">
            <x v="56"/>
          </reference>
          <reference field="4" count="1" selected="0">
            <x v="54"/>
          </reference>
          <reference field="5" count="1">
            <x v="29"/>
          </reference>
        </references>
      </pivotArea>
    </format>
    <format dxfId="5919">
      <pivotArea dataOnly="0" labelOnly="1" outline="0" fieldPosition="0">
        <references count="4">
          <reference field="0" count="1" selected="0">
            <x v="168"/>
          </reference>
          <reference field="3" count="1" selected="0">
            <x v="57"/>
          </reference>
          <reference field="4" count="1" selected="0">
            <x v="55"/>
          </reference>
          <reference field="5" count="1">
            <x v="30"/>
          </reference>
        </references>
      </pivotArea>
    </format>
    <format dxfId="5918">
      <pivotArea dataOnly="0" labelOnly="1" outline="0" fieldPosition="0">
        <references count="4">
          <reference field="0" count="1" selected="0">
            <x v="340"/>
          </reference>
          <reference field="3" count="1" selected="0">
            <x v="58"/>
          </reference>
          <reference field="4" count="1" selected="0">
            <x v="56"/>
          </reference>
          <reference field="5" count="1">
            <x v="127"/>
          </reference>
        </references>
      </pivotArea>
    </format>
    <format dxfId="5917">
      <pivotArea dataOnly="0" labelOnly="1" outline="0" fieldPosition="0">
        <references count="4">
          <reference field="0" count="1" selected="0">
            <x v="341"/>
          </reference>
          <reference field="3" count="1" selected="0">
            <x v="59"/>
          </reference>
          <reference field="4" count="1" selected="0">
            <x v="56"/>
          </reference>
          <reference field="5" count="1">
            <x v="129"/>
          </reference>
        </references>
      </pivotArea>
    </format>
    <format dxfId="5916">
      <pivotArea dataOnly="0" labelOnly="1" outline="0" fieldPosition="0">
        <references count="4">
          <reference field="0" count="1" selected="0">
            <x v="342"/>
          </reference>
          <reference field="3" count="1" selected="0">
            <x v="60"/>
          </reference>
          <reference field="4" count="1" selected="0">
            <x v="56"/>
          </reference>
          <reference field="5" count="1">
            <x v="128"/>
          </reference>
        </references>
      </pivotArea>
    </format>
    <format dxfId="5915">
      <pivotArea dataOnly="0" labelOnly="1" outline="0" fieldPosition="0">
        <references count="4">
          <reference field="0" count="1" selected="0">
            <x v="198"/>
          </reference>
          <reference field="3" count="1" selected="0">
            <x v="62"/>
          </reference>
          <reference field="4" count="1" selected="0">
            <x v="57"/>
          </reference>
          <reference field="5" count="1">
            <x v="389"/>
          </reference>
        </references>
      </pivotArea>
    </format>
    <format dxfId="5914">
      <pivotArea dataOnly="0" labelOnly="1" outline="0" fieldPosition="0">
        <references count="4">
          <reference field="0" count="1" selected="0">
            <x v="199"/>
          </reference>
          <reference field="3" count="1" selected="0">
            <x v="63"/>
          </reference>
          <reference field="4" count="1" selected="0">
            <x v="58"/>
          </reference>
          <reference field="5" count="1">
            <x v="390"/>
          </reference>
        </references>
      </pivotArea>
    </format>
    <format dxfId="5913">
      <pivotArea dataOnly="0" labelOnly="1" outline="0" fieldPosition="0">
        <references count="4">
          <reference field="0" count="1" selected="0">
            <x v="200"/>
          </reference>
          <reference field="3" count="1" selected="0">
            <x v="64"/>
          </reference>
          <reference field="4" count="1" selected="0">
            <x v="59"/>
          </reference>
          <reference field="5" count="1">
            <x v="388"/>
          </reference>
        </references>
      </pivotArea>
    </format>
    <format dxfId="5912">
      <pivotArea dataOnly="0" labelOnly="1" outline="0" fieldPosition="0">
        <references count="4">
          <reference field="0" count="1" selected="0">
            <x v="201"/>
          </reference>
          <reference field="3" count="1" selected="0">
            <x v="65"/>
          </reference>
          <reference field="4" count="1" selected="0">
            <x v="60"/>
          </reference>
          <reference field="5" count="1">
            <x v="385"/>
          </reference>
        </references>
      </pivotArea>
    </format>
    <format dxfId="5911">
      <pivotArea dataOnly="0" labelOnly="1" outline="0" fieldPosition="0">
        <references count="4">
          <reference field="0" count="1" selected="0">
            <x v="202"/>
          </reference>
          <reference field="3" count="1" selected="0">
            <x v="66"/>
          </reference>
          <reference field="4" count="1" selected="0">
            <x v="61"/>
          </reference>
          <reference field="5" count="1">
            <x v="386"/>
          </reference>
        </references>
      </pivotArea>
    </format>
    <format dxfId="5910">
      <pivotArea dataOnly="0" labelOnly="1" outline="0" fieldPosition="0">
        <references count="4">
          <reference field="0" count="1" selected="0">
            <x v="203"/>
          </reference>
          <reference field="3" count="1" selected="0">
            <x v="67"/>
          </reference>
          <reference field="4" count="1" selected="0">
            <x v="62"/>
          </reference>
          <reference field="5" count="1">
            <x v="387"/>
          </reference>
        </references>
      </pivotArea>
    </format>
    <format dxfId="5909">
      <pivotArea dataOnly="0" labelOnly="1" outline="0" fieldPosition="0">
        <references count="4">
          <reference field="0" count="1" selected="0">
            <x v="204"/>
          </reference>
          <reference field="3" count="1" selected="0">
            <x v="68"/>
          </reference>
          <reference field="4" count="1" selected="0">
            <x v="63"/>
          </reference>
          <reference field="5" count="1">
            <x v="52"/>
          </reference>
        </references>
      </pivotArea>
    </format>
    <format dxfId="5908">
      <pivotArea dataOnly="0" labelOnly="1" outline="0" fieldPosition="0">
        <references count="4">
          <reference field="0" count="1" selected="0">
            <x v="205"/>
          </reference>
          <reference field="3" count="1" selected="0">
            <x v="69"/>
          </reference>
          <reference field="4" count="1" selected="0">
            <x v="64"/>
          </reference>
          <reference field="5" count="1">
            <x v="51"/>
          </reference>
        </references>
      </pivotArea>
    </format>
    <format dxfId="5907">
      <pivotArea dataOnly="0" labelOnly="1" outline="0" fieldPosition="0">
        <references count="4">
          <reference field="0" count="1" selected="0">
            <x v="206"/>
          </reference>
          <reference field="3" count="1" selected="0">
            <x v="70"/>
          </reference>
          <reference field="4" count="1" selected="0">
            <x v="65"/>
          </reference>
          <reference field="5" count="1">
            <x v="53"/>
          </reference>
        </references>
      </pivotArea>
    </format>
    <format dxfId="5906">
      <pivotArea dataOnly="0" labelOnly="1" outline="0" fieldPosition="0">
        <references count="4">
          <reference field="0" count="1" selected="0">
            <x v="208"/>
          </reference>
          <reference field="3" count="1" selected="0">
            <x v="71"/>
          </reference>
          <reference field="4" count="1" selected="0">
            <x v="66"/>
          </reference>
          <reference field="5" count="1">
            <x v="21"/>
          </reference>
        </references>
      </pivotArea>
    </format>
    <format dxfId="5905">
      <pivotArea dataOnly="0" labelOnly="1" outline="0" fieldPosition="0">
        <references count="4">
          <reference field="0" count="1" selected="0">
            <x v="209"/>
          </reference>
          <reference field="3" count="1" selected="0">
            <x v="72"/>
          </reference>
          <reference field="4" count="1" selected="0">
            <x v="67"/>
          </reference>
          <reference field="5" count="1">
            <x v="23"/>
          </reference>
        </references>
      </pivotArea>
    </format>
    <format dxfId="5904">
      <pivotArea dataOnly="0" labelOnly="1" outline="0" fieldPosition="0">
        <references count="4">
          <reference field="0" count="1" selected="0">
            <x v="210"/>
          </reference>
          <reference field="3" count="1" selected="0">
            <x v="73"/>
          </reference>
          <reference field="4" count="1" selected="0">
            <x v="68"/>
          </reference>
          <reference field="5" count="1">
            <x v="18"/>
          </reference>
        </references>
      </pivotArea>
    </format>
    <format dxfId="5903">
      <pivotArea dataOnly="0" labelOnly="1" outline="0" fieldPosition="0">
        <references count="4">
          <reference field="0" count="1" selected="0">
            <x v="211"/>
          </reference>
          <reference field="3" count="1" selected="0">
            <x v="74"/>
          </reference>
          <reference field="4" count="1" selected="0">
            <x v="69"/>
          </reference>
          <reference field="5" count="1">
            <x v="19"/>
          </reference>
        </references>
      </pivotArea>
    </format>
    <format dxfId="5902">
      <pivotArea dataOnly="0" labelOnly="1" outline="0" fieldPosition="0">
        <references count="4">
          <reference field="0" count="1" selected="0">
            <x v="212"/>
          </reference>
          <reference field="3" count="1" selected="0">
            <x v="75"/>
          </reference>
          <reference field="4" count="1" selected="0">
            <x v="70"/>
          </reference>
          <reference field="5" count="1">
            <x v="20"/>
          </reference>
        </references>
      </pivotArea>
    </format>
    <format dxfId="5901">
      <pivotArea dataOnly="0" labelOnly="1" outline="0" fieldPosition="0">
        <references count="4">
          <reference field="0" count="1" selected="0">
            <x v="213"/>
          </reference>
          <reference field="3" count="1" selected="0">
            <x v="76"/>
          </reference>
          <reference field="4" count="1" selected="0">
            <x v="71"/>
          </reference>
          <reference field="5" count="1">
            <x v="22"/>
          </reference>
        </references>
      </pivotArea>
    </format>
    <format dxfId="5900">
      <pivotArea dataOnly="0" labelOnly="1" outline="0" fieldPosition="0">
        <references count="4">
          <reference field="0" count="1" selected="0">
            <x v="214"/>
          </reference>
          <reference field="3" count="1" selected="0">
            <x v="77"/>
          </reference>
          <reference field="4" count="1" selected="0">
            <x v="72"/>
          </reference>
          <reference field="5" count="1">
            <x v="24"/>
          </reference>
        </references>
      </pivotArea>
    </format>
    <format dxfId="5899">
      <pivotArea dataOnly="0" labelOnly="1" outline="0" fieldPosition="0">
        <references count="4">
          <reference field="0" count="1" selected="0">
            <x v="215"/>
          </reference>
          <reference field="3" count="1" selected="0">
            <x v="78"/>
          </reference>
          <reference field="4" count="1" selected="0">
            <x v="73"/>
          </reference>
          <reference field="5" count="1">
            <x v="17"/>
          </reference>
        </references>
      </pivotArea>
    </format>
    <format dxfId="5898">
      <pivotArea dataOnly="0" labelOnly="1" outline="0" fieldPosition="0">
        <references count="4">
          <reference field="0" count="1" selected="0">
            <x v="216"/>
          </reference>
          <reference field="3" count="1" selected="0">
            <x v="79"/>
          </reference>
          <reference field="4" count="1" selected="0">
            <x v="74"/>
          </reference>
          <reference field="5" count="1">
            <x v="16"/>
          </reference>
        </references>
      </pivotArea>
    </format>
    <format dxfId="5897">
      <pivotArea dataOnly="0" labelOnly="1" outline="0" fieldPosition="0">
        <references count="4">
          <reference field="0" count="1" selected="0">
            <x v="217"/>
          </reference>
          <reference field="3" count="1" selected="0">
            <x v="80"/>
          </reference>
          <reference field="4" count="1" selected="0">
            <x v="75"/>
          </reference>
          <reference field="5" count="1">
            <x v="25"/>
          </reference>
        </references>
      </pivotArea>
    </format>
    <format dxfId="5896">
      <pivotArea dataOnly="0" labelOnly="1" outline="0" fieldPosition="0">
        <references count="4">
          <reference field="0" count="1" selected="0">
            <x v="218"/>
          </reference>
          <reference field="3" count="1" selected="0">
            <x v="81"/>
          </reference>
          <reference field="4" count="1" selected="0">
            <x v="76"/>
          </reference>
          <reference field="5" count="1">
            <x v="277"/>
          </reference>
        </references>
      </pivotArea>
    </format>
    <format dxfId="5895">
      <pivotArea dataOnly="0" labelOnly="1" outline="0" fieldPosition="0">
        <references count="4">
          <reference field="0" count="1" selected="0">
            <x v="219"/>
          </reference>
          <reference field="3" count="1" selected="0">
            <x v="82"/>
          </reference>
          <reference field="4" count="1" selected="0">
            <x v="77"/>
          </reference>
          <reference field="5" count="1">
            <x v="278"/>
          </reference>
        </references>
      </pivotArea>
    </format>
    <format dxfId="5894">
      <pivotArea dataOnly="0" labelOnly="1" outline="0" fieldPosition="0">
        <references count="4">
          <reference field="0" count="1" selected="0">
            <x v="220"/>
          </reference>
          <reference field="3" count="1" selected="0">
            <x v="83"/>
          </reference>
          <reference field="4" count="1" selected="0">
            <x v="78"/>
          </reference>
          <reference field="5" count="1">
            <x v="276"/>
          </reference>
        </references>
      </pivotArea>
    </format>
    <format dxfId="5893">
      <pivotArea dataOnly="0" labelOnly="1" outline="0" fieldPosition="0">
        <references count="4">
          <reference field="0" count="1" selected="0">
            <x v="221"/>
          </reference>
          <reference field="3" count="1" selected="0">
            <x v="84"/>
          </reference>
          <reference field="4" count="1" selected="0">
            <x v="79"/>
          </reference>
          <reference field="5" count="1">
            <x v="275"/>
          </reference>
        </references>
      </pivotArea>
    </format>
    <format dxfId="5892">
      <pivotArea dataOnly="0" labelOnly="1" outline="0" fieldPosition="0">
        <references count="4">
          <reference field="0" count="1" selected="0">
            <x v="222"/>
          </reference>
          <reference field="3" count="1" selected="0">
            <x v="85"/>
          </reference>
          <reference field="4" count="1" selected="0">
            <x v="80"/>
          </reference>
          <reference field="5" count="1">
            <x v="134"/>
          </reference>
        </references>
      </pivotArea>
    </format>
    <format dxfId="5891">
      <pivotArea dataOnly="0" labelOnly="1" outline="0" fieldPosition="0">
        <references count="4">
          <reference field="0" count="1" selected="0">
            <x v="262"/>
          </reference>
          <reference field="3" count="1" selected="0">
            <x v="86"/>
          </reference>
          <reference field="4" count="1" selected="0">
            <x v="81"/>
          </reference>
          <reference field="5" count="1">
            <x v="234"/>
          </reference>
        </references>
      </pivotArea>
    </format>
    <format dxfId="5890">
      <pivotArea dataOnly="0" labelOnly="1" outline="0" fieldPosition="0">
        <references count="4">
          <reference field="0" count="1" selected="0">
            <x v="263"/>
          </reference>
          <reference field="3" count="1" selected="0">
            <x v="87"/>
          </reference>
          <reference field="4" count="1" selected="0">
            <x v="82"/>
          </reference>
          <reference field="5" count="1">
            <x v="235"/>
          </reference>
        </references>
      </pivotArea>
    </format>
    <format dxfId="5889">
      <pivotArea dataOnly="0" labelOnly="1" outline="0" fieldPosition="0">
        <references count="4">
          <reference field="0" count="1" selected="0">
            <x v="264"/>
          </reference>
          <reference field="3" count="1" selected="0">
            <x v="88"/>
          </reference>
          <reference field="4" count="1" selected="0">
            <x v="83"/>
          </reference>
          <reference field="5" count="1">
            <x v="233"/>
          </reference>
        </references>
      </pivotArea>
    </format>
    <format dxfId="5888">
      <pivotArea dataOnly="0" labelOnly="1" outline="0" fieldPosition="0">
        <references count="4">
          <reference field="0" count="1" selected="0">
            <x v="265"/>
          </reference>
          <reference field="3" count="1" selected="0">
            <x v="89"/>
          </reference>
          <reference field="4" count="1" selected="0">
            <x v="84"/>
          </reference>
          <reference field="5" count="1">
            <x v="232"/>
          </reference>
        </references>
      </pivotArea>
    </format>
    <format dxfId="5887">
      <pivotArea dataOnly="0" labelOnly="1" outline="0" fieldPosition="0">
        <references count="4">
          <reference field="0" count="1" selected="0">
            <x v="266"/>
          </reference>
          <reference field="3" count="1" selected="0">
            <x v="90"/>
          </reference>
          <reference field="4" count="1" selected="0">
            <x v="85"/>
          </reference>
          <reference field="5" count="1">
            <x v="229"/>
          </reference>
        </references>
      </pivotArea>
    </format>
    <format dxfId="5886">
      <pivotArea dataOnly="0" labelOnly="1" outline="0" fieldPosition="0">
        <references count="4">
          <reference field="0" count="1" selected="0">
            <x v="267"/>
          </reference>
          <reference field="3" count="1" selected="0">
            <x v="91"/>
          </reference>
          <reference field="4" count="1" selected="0">
            <x v="86"/>
          </reference>
          <reference field="5" count="1">
            <x v="230"/>
          </reference>
        </references>
      </pivotArea>
    </format>
    <format dxfId="5885">
      <pivotArea dataOnly="0" labelOnly="1" outline="0" fieldPosition="0">
        <references count="4">
          <reference field="0" count="1" selected="0">
            <x v="268"/>
          </reference>
          <reference field="3" count="1" selected="0">
            <x v="92"/>
          </reference>
          <reference field="4" count="1" selected="0">
            <x v="87"/>
          </reference>
          <reference field="5" count="1">
            <x v="231"/>
          </reference>
        </references>
      </pivotArea>
    </format>
    <format dxfId="5884">
      <pivotArea dataOnly="0" labelOnly="1" outline="0" fieldPosition="0">
        <references count="4">
          <reference field="0" count="1" selected="0">
            <x v="20"/>
          </reference>
          <reference field="3" count="1" selected="0">
            <x v="93"/>
          </reference>
          <reference field="4" count="1" selected="0">
            <x v="88"/>
          </reference>
          <reference field="5" count="1">
            <x v="349"/>
          </reference>
        </references>
      </pivotArea>
    </format>
    <format dxfId="5883">
      <pivotArea dataOnly="0" labelOnly="1" outline="0" fieldPosition="0">
        <references count="4">
          <reference field="0" count="1" selected="0">
            <x v="21"/>
          </reference>
          <reference field="3" count="1" selected="0">
            <x v="94"/>
          </reference>
          <reference field="4" count="1" selected="0">
            <x v="89"/>
          </reference>
          <reference field="5" count="1">
            <x v="365"/>
          </reference>
        </references>
      </pivotArea>
    </format>
    <format dxfId="5882">
      <pivotArea dataOnly="0" labelOnly="1" outline="0" fieldPosition="0">
        <references count="4">
          <reference field="0" count="1" selected="0">
            <x v="22"/>
          </reference>
          <reference field="3" count="1" selected="0">
            <x v="95"/>
          </reference>
          <reference field="4" count="1" selected="0">
            <x v="90"/>
          </reference>
          <reference field="5" count="1">
            <x v="345"/>
          </reference>
        </references>
      </pivotArea>
    </format>
    <format dxfId="5881">
      <pivotArea dataOnly="0" labelOnly="1" outline="0" fieldPosition="0">
        <references count="4">
          <reference field="0" count="1" selected="0">
            <x v="23"/>
          </reference>
          <reference field="3" count="1" selected="0">
            <x v="96"/>
          </reference>
          <reference field="4" count="1" selected="0">
            <x v="91"/>
          </reference>
          <reference field="5" count="1">
            <x v="338"/>
          </reference>
        </references>
      </pivotArea>
    </format>
    <format dxfId="5880">
      <pivotArea dataOnly="0" labelOnly="1" outline="0" fieldPosition="0">
        <references count="4">
          <reference field="0" count="1" selected="0">
            <x v="24"/>
          </reference>
          <reference field="3" count="1" selected="0">
            <x v="97"/>
          </reference>
          <reference field="4" count="1" selected="0">
            <x v="92"/>
          </reference>
          <reference field="5" count="1">
            <x v="340"/>
          </reference>
        </references>
      </pivotArea>
    </format>
    <format dxfId="5879">
      <pivotArea dataOnly="0" labelOnly="1" outline="0" fieldPosition="0">
        <references count="4">
          <reference field="0" count="1" selected="0">
            <x v="25"/>
          </reference>
          <reference field="3" count="1" selected="0">
            <x v="98"/>
          </reference>
          <reference field="4" count="1" selected="0">
            <x v="93"/>
          </reference>
          <reference field="5" count="1">
            <x v="344"/>
          </reference>
        </references>
      </pivotArea>
    </format>
    <format dxfId="5878">
      <pivotArea dataOnly="0" labelOnly="1" outline="0" fieldPosition="0">
        <references count="4">
          <reference field="0" count="1" selected="0">
            <x v="26"/>
          </reference>
          <reference field="3" count="1" selected="0">
            <x v="99"/>
          </reference>
          <reference field="4" count="1" selected="0">
            <x v="94"/>
          </reference>
          <reference field="5" count="1">
            <x v="348"/>
          </reference>
        </references>
      </pivotArea>
    </format>
    <format dxfId="5877">
      <pivotArea dataOnly="0" labelOnly="1" outline="0" fieldPosition="0">
        <references count="4">
          <reference field="0" count="1" selected="0">
            <x v="27"/>
          </reference>
          <reference field="3" count="1" selected="0">
            <x v="100"/>
          </reference>
          <reference field="4" count="1" selected="0">
            <x v="95"/>
          </reference>
          <reference field="5" count="1">
            <x v="364"/>
          </reference>
        </references>
      </pivotArea>
    </format>
    <format dxfId="5876">
      <pivotArea dataOnly="0" labelOnly="1" outline="0" fieldPosition="0">
        <references count="4">
          <reference field="0" count="1" selected="0">
            <x v="28"/>
          </reference>
          <reference field="3" count="1" selected="0">
            <x v="101"/>
          </reference>
          <reference field="4" count="1" selected="0">
            <x v="96"/>
          </reference>
          <reference field="5" count="1">
            <x v="347"/>
          </reference>
        </references>
      </pivotArea>
    </format>
    <format dxfId="5875">
      <pivotArea dataOnly="0" labelOnly="1" outline="0" fieldPosition="0">
        <references count="4">
          <reference field="0" count="1" selected="0">
            <x v="29"/>
          </reference>
          <reference field="3" count="1" selected="0">
            <x v="102"/>
          </reference>
          <reference field="4" count="1" selected="0">
            <x v="97"/>
          </reference>
          <reference field="5" count="1">
            <x v="363"/>
          </reference>
        </references>
      </pivotArea>
    </format>
    <format dxfId="5874">
      <pivotArea dataOnly="0" labelOnly="1" outline="0" fieldPosition="0">
        <references count="4">
          <reference field="0" count="1" selected="0">
            <x v="30"/>
          </reference>
          <reference field="3" count="1" selected="0">
            <x v="103"/>
          </reference>
          <reference field="4" count="1" selected="0">
            <x v="98"/>
          </reference>
          <reference field="5" count="1">
            <x v="339"/>
          </reference>
        </references>
      </pivotArea>
    </format>
    <format dxfId="5873">
      <pivotArea dataOnly="0" labelOnly="1" outline="0" fieldPosition="0">
        <references count="4">
          <reference field="0" count="1" selected="0">
            <x v="31"/>
          </reference>
          <reference field="3" count="1" selected="0">
            <x v="104"/>
          </reference>
          <reference field="4" count="1" selected="0">
            <x v="99"/>
          </reference>
          <reference field="5" count="1">
            <x v="342"/>
          </reference>
        </references>
      </pivotArea>
    </format>
    <format dxfId="5872">
      <pivotArea dataOnly="0" labelOnly="1" outline="0" fieldPosition="0">
        <references count="4">
          <reference field="0" count="1" selected="0">
            <x v="32"/>
          </reference>
          <reference field="3" count="1" selected="0">
            <x v="105"/>
          </reference>
          <reference field="4" count="1" selected="0">
            <x v="100"/>
          </reference>
          <reference field="5" count="1">
            <x v="350"/>
          </reference>
        </references>
      </pivotArea>
    </format>
    <format dxfId="5871">
      <pivotArea dataOnly="0" labelOnly="1" outline="0" fieldPosition="0">
        <references count="4">
          <reference field="0" count="1" selected="0">
            <x v="33"/>
          </reference>
          <reference field="3" count="1" selected="0">
            <x v="106"/>
          </reference>
          <reference field="4" count="1" selected="0">
            <x v="101"/>
          </reference>
          <reference field="5" count="1">
            <x v="351"/>
          </reference>
        </references>
      </pivotArea>
    </format>
    <format dxfId="5870">
      <pivotArea dataOnly="0" labelOnly="1" outline="0" fieldPosition="0">
        <references count="4">
          <reference field="0" count="1" selected="0">
            <x v="34"/>
          </reference>
          <reference field="3" count="1" selected="0">
            <x v="107"/>
          </reference>
          <reference field="4" count="1" selected="0">
            <x v="102"/>
          </reference>
          <reference field="5" count="1">
            <x v="341"/>
          </reference>
        </references>
      </pivotArea>
    </format>
    <format dxfId="5869">
      <pivotArea dataOnly="0" labelOnly="1" outline="0" fieldPosition="0">
        <references count="4">
          <reference field="0" count="1" selected="0">
            <x v="35"/>
          </reference>
          <reference field="3" count="1" selected="0">
            <x v="108"/>
          </reference>
          <reference field="4" count="1" selected="0">
            <x v="103"/>
          </reference>
          <reference field="5" count="1">
            <x v="361"/>
          </reference>
        </references>
      </pivotArea>
    </format>
    <format dxfId="5868">
      <pivotArea dataOnly="0" labelOnly="1" outline="0" fieldPosition="0">
        <references count="4">
          <reference field="0" count="1" selected="0">
            <x v="36"/>
          </reference>
          <reference field="3" count="1" selected="0">
            <x v="109"/>
          </reference>
          <reference field="4" count="1" selected="0">
            <x v="104"/>
          </reference>
          <reference field="5" count="1">
            <x v="356"/>
          </reference>
        </references>
      </pivotArea>
    </format>
    <format dxfId="5867">
      <pivotArea dataOnly="0" labelOnly="1" outline="0" fieldPosition="0">
        <references count="4">
          <reference field="0" count="1" selected="0">
            <x v="37"/>
          </reference>
          <reference field="3" count="1" selected="0">
            <x v="110"/>
          </reference>
          <reference field="4" count="1" selected="0">
            <x v="105"/>
          </reference>
          <reference field="5" count="1">
            <x v="355"/>
          </reference>
        </references>
      </pivotArea>
    </format>
    <format dxfId="5866">
      <pivotArea dataOnly="0" labelOnly="1" outline="0" fieldPosition="0">
        <references count="4">
          <reference field="0" count="1" selected="0">
            <x v="38"/>
          </reference>
          <reference field="3" count="1" selected="0">
            <x v="111"/>
          </reference>
          <reference field="4" count="1" selected="0">
            <x v="106"/>
          </reference>
          <reference field="5" count="1">
            <x v="360"/>
          </reference>
        </references>
      </pivotArea>
    </format>
    <format dxfId="5865">
      <pivotArea dataOnly="0" labelOnly="1" outline="0" fieldPosition="0">
        <references count="4">
          <reference field="0" count="1" selected="0">
            <x v="39"/>
          </reference>
          <reference field="3" count="1" selected="0">
            <x v="112"/>
          </reference>
          <reference field="4" count="1" selected="0">
            <x v="107"/>
          </reference>
          <reference field="5" count="1">
            <x v="359"/>
          </reference>
        </references>
      </pivotArea>
    </format>
    <format dxfId="5864">
      <pivotArea dataOnly="0" labelOnly="1" outline="0" fieldPosition="0">
        <references count="4">
          <reference field="0" count="1" selected="0">
            <x v="40"/>
          </reference>
          <reference field="3" count="1" selected="0">
            <x v="113"/>
          </reference>
          <reference field="4" count="1" selected="0">
            <x v="108"/>
          </reference>
          <reference field="5" count="1">
            <x v="354"/>
          </reference>
        </references>
      </pivotArea>
    </format>
    <format dxfId="5863">
      <pivotArea dataOnly="0" labelOnly="1" outline="0" fieldPosition="0">
        <references count="4">
          <reference field="0" count="1" selected="0">
            <x v="41"/>
          </reference>
          <reference field="3" count="1" selected="0">
            <x v="114"/>
          </reference>
          <reference field="4" count="1" selected="0">
            <x v="109"/>
          </reference>
          <reference field="5" count="1">
            <x v="353"/>
          </reference>
        </references>
      </pivotArea>
    </format>
    <format dxfId="5862">
      <pivotArea dataOnly="0" labelOnly="1" outline="0" fieldPosition="0">
        <references count="4">
          <reference field="0" count="1" selected="0">
            <x v="42"/>
          </reference>
          <reference field="3" count="1" selected="0">
            <x v="115"/>
          </reference>
          <reference field="4" count="1" selected="0">
            <x v="110"/>
          </reference>
          <reference field="5" count="1">
            <x v="358"/>
          </reference>
        </references>
      </pivotArea>
    </format>
    <format dxfId="5861">
      <pivotArea dataOnly="0" labelOnly="1" outline="0" fieldPosition="0">
        <references count="4">
          <reference field="0" count="1" selected="0">
            <x v="43"/>
          </reference>
          <reference field="3" count="1" selected="0">
            <x v="116"/>
          </reference>
          <reference field="4" count="1" selected="0">
            <x v="111"/>
          </reference>
          <reference field="5" count="1">
            <x v="357"/>
          </reference>
        </references>
      </pivotArea>
    </format>
    <format dxfId="5860">
      <pivotArea dataOnly="0" labelOnly="1" outline="0" fieldPosition="0">
        <references count="4">
          <reference field="0" count="1" selected="0">
            <x v="44"/>
          </reference>
          <reference field="3" count="1" selected="0">
            <x v="117"/>
          </reference>
          <reference field="4" count="1" selected="0">
            <x v="112"/>
          </reference>
          <reference field="5" count="1">
            <x v="346"/>
          </reference>
        </references>
      </pivotArea>
    </format>
    <format dxfId="5859">
      <pivotArea dataOnly="0" labelOnly="1" outline="0" fieldPosition="0">
        <references count="4">
          <reference field="0" count="1" selected="0">
            <x v="45"/>
          </reference>
          <reference field="3" count="1" selected="0">
            <x v="118"/>
          </reference>
          <reference field="4" count="1" selected="0">
            <x v="113"/>
          </reference>
          <reference field="5" count="1">
            <x v="352"/>
          </reference>
        </references>
      </pivotArea>
    </format>
    <format dxfId="5858">
      <pivotArea dataOnly="0" labelOnly="1" outline="0" fieldPosition="0">
        <references count="4">
          <reference field="0" count="1" selected="0">
            <x v="46"/>
          </reference>
          <reference field="3" count="1" selected="0">
            <x v="119"/>
          </reference>
          <reference field="4" count="1" selected="0">
            <x v="114"/>
          </reference>
          <reference field="5" count="1">
            <x v="362"/>
          </reference>
        </references>
      </pivotArea>
    </format>
    <format dxfId="5857">
      <pivotArea dataOnly="0" labelOnly="1" outline="0" fieldPosition="0">
        <references count="4">
          <reference field="0" count="1" selected="0">
            <x v="47"/>
          </reference>
          <reference field="3" count="1" selected="0">
            <x v="120"/>
          </reference>
          <reference field="4" count="1" selected="0">
            <x v="115"/>
          </reference>
          <reference field="5" count="1">
            <x v="343"/>
          </reference>
        </references>
      </pivotArea>
    </format>
    <format dxfId="5856">
      <pivotArea dataOnly="0" labelOnly="1" outline="0" fieldPosition="0">
        <references count="4">
          <reference field="0" count="1" selected="0">
            <x v="48"/>
          </reference>
          <reference field="3" count="1" selected="0">
            <x v="121"/>
          </reference>
          <reference field="4" count="1" selected="0">
            <x v="116"/>
          </reference>
          <reference field="5" count="1">
            <x v="364"/>
          </reference>
        </references>
      </pivotArea>
    </format>
    <format dxfId="5855">
      <pivotArea dataOnly="0" labelOnly="1" outline="0" fieldPosition="0">
        <references count="4">
          <reference field="0" count="1" selected="0">
            <x v="49"/>
          </reference>
          <reference field="3" count="1" selected="0">
            <x v="122"/>
          </reference>
          <reference field="4" count="1" selected="0">
            <x v="117"/>
          </reference>
          <reference field="5" count="1">
            <x v="377"/>
          </reference>
        </references>
      </pivotArea>
    </format>
    <format dxfId="5854">
      <pivotArea dataOnly="0" labelOnly="1" outline="0" fieldPosition="0">
        <references count="4">
          <reference field="0" count="1" selected="0">
            <x v="50"/>
          </reference>
          <reference field="3" count="1" selected="0">
            <x v="123"/>
          </reference>
          <reference field="4" count="1" selected="0">
            <x v="118"/>
          </reference>
          <reference field="5" count="1">
            <x v="379"/>
          </reference>
        </references>
      </pivotArea>
    </format>
    <format dxfId="5853">
      <pivotArea dataOnly="0" labelOnly="1" outline="0" fieldPosition="0">
        <references count="4">
          <reference field="0" count="1" selected="0">
            <x v="51"/>
          </reference>
          <reference field="3" count="1" selected="0">
            <x v="124"/>
          </reference>
          <reference field="4" count="1" selected="0">
            <x v="119"/>
          </reference>
          <reference field="5" count="1">
            <x v="381"/>
          </reference>
        </references>
      </pivotArea>
    </format>
    <format dxfId="5852">
      <pivotArea dataOnly="0" labelOnly="1" outline="0" fieldPosition="0">
        <references count="4">
          <reference field="0" count="1" selected="0">
            <x v="52"/>
          </reference>
          <reference field="3" count="1" selected="0">
            <x v="125"/>
          </reference>
          <reference field="4" count="1" selected="0">
            <x v="120"/>
          </reference>
          <reference field="5" count="1">
            <x v="383"/>
          </reference>
        </references>
      </pivotArea>
    </format>
    <format dxfId="5851">
      <pivotArea dataOnly="0" labelOnly="1" outline="0" fieldPosition="0">
        <references count="4">
          <reference field="0" count="1" selected="0">
            <x v="53"/>
          </reference>
          <reference field="3" count="1" selected="0">
            <x v="126"/>
          </reference>
          <reference field="4" count="1" selected="0">
            <x v="121"/>
          </reference>
          <reference field="5" count="1">
            <x v="376"/>
          </reference>
        </references>
      </pivotArea>
    </format>
    <format dxfId="5850">
      <pivotArea dataOnly="0" labelOnly="1" outline="0" fieldPosition="0">
        <references count="4">
          <reference field="0" count="1" selected="0">
            <x v="54"/>
          </reference>
          <reference field="3" count="1" selected="0">
            <x v="127"/>
          </reference>
          <reference field="4" count="1" selected="0">
            <x v="122"/>
          </reference>
          <reference field="5" count="1">
            <x v="378"/>
          </reference>
        </references>
      </pivotArea>
    </format>
    <format dxfId="5849">
      <pivotArea dataOnly="0" labelOnly="1" outline="0" fieldPosition="0">
        <references count="4">
          <reference field="0" count="1" selected="0">
            <x v="55"/>
          </reference>
          <reference field="3" count="1" selected="0">
            <x v="128"/>
          </reference>
          <reference field="4" count="1" selected="0">
            <x v="123"/>
          </reference>
          <reference field="5" count="1">
            <x v="380"/>
          </reference>
        </references>
      </pivotArea>
    </format>
    <format dxfId="5848">
      <pivotArea dataOnly="0" labelOnly="1" outline="0" fieldPosition="0">
        <references count="4">
          <reference field="0" count="1" selected="0">
            <x v="56"/>
          </reference>
          <reference field="3" count="1" selected="0">
            <x v="129"/>
          </reference>
          <reference field="4" count="1" selected="0">
            <x v="124"/>
          </reference>
          <reference field="5" count="1">
            <x v="382"/>
          </reference>
        </references>
      </pivotArea>
    </format>
    <format dxfId="5847">
      <pivotArea dataOnly="0" labelOnly="1" outline="0" fieldPosition="0">
        <references count="4">
          <reference field="0" count="1" selected="0">
            <x v="57"/>
          </reference>
          <reference field="3" count="1" selected="0">
            <x v="130"/>
          </reference>
          <reference field="4" count="1" selected="0">
            <x v="125"/>
          </reference>
          <reference field="5" count="1">
            <x v="384"/>
          </reference>
        </references>
      </pivotArea>
    </format>
    <format dxfId="5846">
      <pivotArea dataOnly="0" labelOnly="1" outline="0" fieldPosition="0">
        <references count="4">
          <reference field="0" count="1" selected="0">
            <x v="61"/>
          </reference>
          <reference field="3" count="1" selected="0">
            <x v="132"/>
          </reference>
          <reference field="4" count="1" selected="0">
            <x v="127"/>
          </reference>
          <reference field="5" count="1">
            <x v="74"/>
          </reference>
        </references>
      </pivotArea>
    </format>
    <format dxfId="5845">
      <pivotArea dataOnly="0" labelOnly="1" outline="0" fieldPosition="0">
        <references count="4">
          <reference field="0" count="1" selected="0">
            <x v="62"/>
          </reference>
          <reference field="3" count="1" selected="0">
            <x v="133"/>
          </reference>
          <reference field="4" count="1" selected="0">
            <x v="128"/>
          </reference>
          <reference field="5" count="1">
            <x v="76"/>
          </reference>
        </references>
      </pivotArea>
    </format>
    <format dxfId="5844">
      <pivotArea dataOnly="0" labelOnly="1" outline="0" fieldPosition="0">
        <references count="4">
          <reference field="0" count="1" selected="0">
            <x v="63"/>
          </reference>
          <reference field="3" count="1" selected="0">
            <x v="134"/>
          </reference>
          <reference field="4" count="1" selected="0">
            <x v="129"/>
          </reference>
          <reference field="5" count="1">
            <x v="78"/>
          </reference>
        </references>
      </pivotArea>
    </format>
    <format dxfId="5843">
      <pivotArea dataOnly="0" labelOnly="1" outline="0" fieldPosition="0">
        <references count="4">
          <reference field="0" count="1" selected="0">
            <x v="64"/>
          </reference>
          <reference field="3" count="1" selected="0">
            <x v="135"/>
          </reference>
          <reference field="4" count="1" selected="0">
            <x v="130"/>
          </reference>
          <reference field="5" count="1">
            <x v="73"/>
          </reference>
        </references>
      </pivotArea>
    </format>
    <format dxfId="5842">
      <pivotArea dataOnly="0" labelOnly="1" outline="0" fieldPosition="0">
        <references count="4">
          <reference field="0" count="1" selected="0">
            <x v="65"/>
          </reference>
          <reference field="3" count="1" selected="0">
            <x v="136"/>
          </reference>
          <reference field="4" count="1" selected="0">
            <x v="131"/>
          </reference>
          <reference field="5" count="1">
            <x v="75"/>
          </reference>
        </references>
      </pivotArea>
    </format>
    <format dxfId="5841">
      <pivotArea dataOnly="0" labelOnly="1" outline="0" fieldPosition="0">
        <references count="4">
          <reference field="0" count="1" selected="0">
            <x v="66"/>
          </reference>
          <reference field="3" count="1" selected="0">
            <x v="137"/>
          </reference>
          <reference field="4" count="1" selected="0">
            <x v="132"/>
          </reference>
          <reference field="5" count="1">
            <x v="77"/>
          </reference>
        </references>
      </pivotArea>
    </format>
    <format dxfId="5840">
      <pivotArea dataOnly="0" labelOnly="1" outline="0" fieldPosition="0">
        <references count="4">
          <reference field="0" count="1" selected="0">
            <x v="67"/>
          </reference>
          <reference field="3" count="1" selected="0">
            <x v="138"/>
          </reference>
          <reference field="4" count="1" selected="0">
            <x v="133"/>
          </reference>
          <reference field="5" count="1">
            <x v="81"/>
          </reference>
        </references>
      </pivotArea>
    </format>
    <format dxfId="5839">
      <pivotArea dataOnly="0" labelOnly="1" outline="0" fieldPosition="0">
        <references count="4">
          <reference field="0" count="1" selected="0">
            <x v="68"/>
          </reference>
          <reference field="3" count="1" selected="0">
            <x v="139"/>
          </reference>
          <reference field="4" count="1" selected="0">
            <x v="134"/>
          </reference>
          <reference field="5" count="1">
            <x v="82"/>
          </reference>
        </references>
      </pivotArea>
    </format>
    <format dxfId="5838">
      <pivotArea dataOnly="0" labelOnly="1" outline="0" fieldPosition="0">
        <references count="4">
          <reference field="0" count="1" selected="0">
            <x v="69"/>
          </reference>
          <reference field="3" count="1" selected="0">
            <x v="140"/>
          </reference>
          <reference field="4" count="1" selected="0">
            <x v="135"/>
          </reference>
          <reference field="5" count="1">
            <x v="80"/>
          </reference>
        </references>
      </pivotArea>
    </format>
    <format dxfId="5837">
      <pivotArea dataOnly="0" labelOnly="1" outline="0" fieldPosition="0">
        <references count="4">
          <reference field="0" count="1" selected="0">
            <x v="70"/>
          </reference>
          <reference field="3" count="1" selected="0">
            <x v="141"/>
          </reference>
          <reference field="4" count="1" selected="0">
            <x v="136"/>
          </reference>
          <reference field="5" count="1">
            <x v="79"/>
          </reference>
        </references>
      </pivotArea>
    </format>
    <format dxfId="5836">
      <pivotArea dataOnly="0" labelOnly="1" outline="0" fieldPosition="0">
        <references count="4">
          <reference field="0" count="1" selected="0">
            <x v="71"/>
          </reference>
          <reference field="3" count="1" selected="0">
            <x v="142"/>
          </reference>
          <reference field="4" count="1" selected="0">
            <x v="137"/>
          </reference>
          <reference field="5" count="1">
            <x v="65"/>
          </reference>
        </references>
      </pivotArea>
    </format>
    <format dxfId="5835">
      <pivotArea dataOnly="0" labelOnly="1" outline="0" fieldPosition="0">
        <references count="4">
          <reference field="0" count="1" selected="0">
            <x v="226"/>
          </reference>
          <reference field="3" count="1" selected="0">
            <x v="144"/>
          </reference>
          <reference field="4" count="1" selected="0">
            <x v="138"/>
          </reference>
          <reference field="5" count="1">
            <x v="66"/>
          </reference>
        </references>
      </pivotArea>
    </format>
    <format dxfId="5834">
      <pivotArea dataOnly="0" labelOnly="1" outline="0" fieldPosition="0">
        <references count="4">
          <reference field="0" count="1" selected="0">
            <x v="73"/>
          </reference>
          <reference field="3" count="1" selected="0">
            <x v="145"/>
          </reference>
          <reference field="4" count="1" selected="0">
            <x v="139"/>
          </reference>
          <reference field="5" count="1">
            <x v="67"/>
          </reference>
        </references>
      </pivotArea>
    </format>
    <format dxfId="5833">
      <pivotArea dataOnly="0" labelOnly="1" outline="0" fieldPosition="0">
        <references count="4">
          <reference field="0" count="1" selected="0">
            <x v="227"/>
          </reference>
          <reference field="3" count="1" selected="0">
            <x v="146"/>
          </reference>
          <reference field="4" count="1" selected="0">
            <x v="139"/>
          </reference>
          <reference field="5" count="1">
            <x v="140"/>
          </reference>
        </references>
      </pivotArea>
    </format>
    <format dxfId="5832">
      <pivotArea dataOnly="0" labelOnly="1" outline="0" fieldPosition="0">
        <references count="4">
          <reference field="0" count="1" selected="0">
            <x v="75"/>
          </reference>
          <reference field="3" count="1" selected="0">
            <x v="147"/>
          </reference>
          <reference field="4" count="1" selected="0">
            <x v="140"/>
          </reference>
          <reference field="5" count="1">
            <x v="69"/>
          </reference>
        </references>
      </pivotArea>
    </format>
    <format dxfId="5831">
      <pivotArea dataOnly="0" labelOnly="1" outline="0" fieldPosition="0">
        <references count="4">
          <reference field="0" count="1" selected="0">
            <x v="76"/>
          </reference>
          <reference field="3" count="1" selected="0">
            <x v="148"/>
          </reference>
          <reference field="4" count="1" selected="0">
            <x v="141"/>
          </reference>
          <reference field="5" count="1">
            <x v="71"/>
          </reference>
        </references>
      </pivotArea>
    </format>
    <format dxfId="5830">
      <pivotArea dataOnly="0" labelOnly="1" outline="0" fieldPosition="0">
        <references count="4">
          <reference field="0" count="1" selected="0">
            <x v="77"/>
          </reference>
          <reference field="3" count="1" selected="0">
            <x v="149"/>
          </reference>
          <reference field="4" count="1" selected="0">
            <x v="142"/>
          </reference>
          <reference field="5" count="1">
            <x v="72"/>
          </reference>
        </references>
      </pivotArea>
    </format>
    <format dxfId="5829">
      <pivotArea dataOnly="0" labelOnly="1" outline="0" fieldPosition="0">
        <references count="4">
          <reference field="0" count="1" selected="0">
            <x v="78"/>
          </reference>
          <reference field="3" count="1" selected="0">
            <x v="150"/>
          </reference>
          <reference field="4" count="1" selected="0">
            <x v="143"/>
          </reference>
          <reference field="5" count="1">
            <x v="68"/>
          </reference>
        </references>
      </pivotArea>
    </format>
    <format dxfId="5828">
      <pivotArea dataOnly="0" labelOnly="1" outline="0" fieldPosition="0">
        <references count="4">
          <reference field="0" count="1" selected="0">
            <x v="79"/>
          </reference>
          <reference field="3" count="1" selected="0">
            <x v="151"/>
          </reference>
          <reference field="4" count="1" selected="0">
            <x v="144"/>
          </reference>
          <reference field="5" count="1">
            <x v="71"/>
          </reference>
        </references>
      </pivotArea>
    </format>
    <format dxfId="5827">
      <pivotArea dataOnly="0" labelOnly="1" outline="0" fieldPosition="0">
        <references count="4">
          <reference field="0" count="1" selected="0">
            <x v="80"/>
          </reference>
          <reference field="3" count="1" selected="0">
            <x v="152"/>
          </reference>
          <reference field="4" count="1" selected="0">
            <x v="145"/>
          </reference>
          <reference field="5" count="1">
            <x v="70"/>
          </reference>
        </references>
      </pivotArea>
    </format>
    <format dxfId="5826">
      <pivotArea dataOnly="0" labelOnly="1" outline="0" fieldPosition="0">
        <references count="4">
          <reference field="0" count="1" selected="0">
            <x v="81"/>
          </reference>
          <reference field="3" count="1" selected="0">
            <x v="153"/>
          </reference>
          <reference field="4" count="1" selected="0">
            <x v="146"/>
          </reference>
          <reference field="5" count="1">
            <x v="396"/>
          </reference>
        </references>
      </pivotArea>
    </format>
    <format dxfId="5825">
      <pivotArea dataOnly="0" labelOnly="1" outline="0" fieldPosition="0">
        <references count="4">
          <reference field="0" count="1" selected="0">
            <x v="82"/>
          </reference>
          <reference field="3" count="1" selected="0">
            <x v="154"/>
          </reference>
          <reference field="4" count="1" selected="0">
            <x v="147"/>
          </reference>
          <reference field="5" count="1">
            <x v="398"/>
          </reference>
        </references>
      </pivotArea>
    </format>
    <format dxfId="5824">
      <pivotArea dataOnly="0" labelOnly="1" outline="0" fieldPosition="0">
        <references count="4">
          <reference field="0" count="1" selected="0">
            <x v="83"/>
          </reference>
          <reference field="3" count="1" selected="0">
            <x v="155"/>
          </reference>
          <reference field="4" count="1" selected="0">
            <x v="148"/>
          </reference>
          <reference field="5" count="1">
            <x v="399"/>
          </reference>
        </references>
      </pivotArea>
    </format>
    <format dxfId="5823">
      <pivotArea dataOnly="0" labelOnly="1" outline="0" fieldPosition="0">
        <references count="4">
          <reference field="0" count="1" selected="0">
            <x v="84"/>
          </reference>
          <reference field="3" count="1" selected="0">
            <x v="156"/>
          </reference>
          <reference field="4" count="1" selected="0">
            <x v="149"/>
          </reference>
          <reference field="5" count="1">
            <x v="397"/>
          </reference>
        </references>
      </pivotArea>
    </format>
    <format dxfId="5822">
      <pivotArea dataOnly="0" labelOnly="1" outline="0" fieldPosition="0">
        <references count="4">
          <reference field="0" count="1" selected="0">
            <x v="85"/>
          </reference>
          <reference field="3" count="1" selected="0">
            <x v="157"/>
          </reference>
          <reference field="4" count="1" selected="0">
            <x v="150"/>
          </reference>
          <reference field="5" count="1">
            <x v="395"/>
          </reference>
        </references>
      </pivotArea>
    </format>
    <format dxfId="5821">
      <pivotArea dataOnly="0" labelOnly="1" outline="0" fieldPosition="0">
        <references count="4">
          <reference field="0" count="1" selected="0">
            <x v="86"/>
          </reference>
          <reference field="3" count="1" selected="0">
            <x v="158"/>
          </reference>
          <reference field="4" count="1" selected="0">
            <x v="151"/>
          </reference>
          <reference field="5" count="1">
            <x v="391"/>
          </reference>
        </references>
      </pivotArea>
    </format>
    <format dxfId="5820">
      <pivotArea dataOnly="0" labelOnly="1" outline="0" fieldPosition="0">
        <references count="4">
          <reference field="0" count="1" selected="0">
            <x v="87"/>
          </reference>
          <reference field="3" count="1" selected="0">
            <x v="159"/>
          </reference>
          <reference field="4" count="1" selected="0">
            <x v="152"/>
          </reference>
          <reference field="5" count="1">
            <x v="393"/>
          </reference>
        </references>
      </pivotArea>
    </format>
    <format dxfId="5819">
      <pivotArea dataOnly="0" labelOnly="1" outline="0" fieldPosition="0">
        <references count="4">
          <reference field="0" count="1" selected="0">
            <x v="88"/>
          </reference>
          <reference field="3" count="1" selected="0">
            <x v="160"/>
          </reference>
          <reference field="4" count="1" selected="0">
            <x v="153"/>
          </reference>
          <reference field="5" count="1">
            <x v="394"/>
          </reference>
        </references>
      </pivotArea>
    </format>
    <format dxfId="5818">
      <pivotArea dataOnly="0" labelOnly="1" outline="0" fieldPosition="0">
        <references count="4">
          <reference field="0" count="1" selected="0">
            <x v="89"/>
          </reference>
          <reference field="3" count="1" selected="0">
            <x v="161"/>
          </reference>
          <reference field="4" count="1" selected="0">
            <x v="154"/>
          </reference>
          <reference field="5" count="1">
            <x v="392"/>
          </reference>
        </references>
      </pivotArea>
    </format>
    <format dxfId="5817">
      <pivotArea dataOnly="0" labelOnly="1" outline="0" fieldPosition="0">
        <references count="4">
          <reference field="0" count="1" selected="0">
            <x v="90"/>
          </reference>
          <reference field="3" count="1" selected="0">
            <x v="162"/>
          </reference>
          <reference field="4" count="1" selected="0">
            <x v="155"/>
          </reference>
          <reference field="5" count="1">
            <x v="396"/>
          </reference>
        </references>
      </pivotArea>
    </format>
    <format dxfId="5816">
      <pivotArea dataOnly="0" labelOnly="1" outline="0" fieldPosition="0">
        <references count="4">
          <reference field="0" count="1" selected="0">
            <x v="91"/>
          </reference>
          <reference field="3" count="1" selected="0">
            <x v="163"/>
          </reference>
          <reference field="4" count="1" selected="0">
            <x v="156"/>
          </reference>
          <reference field="5" count="1">
            <x v="398"/>
          </reference>
        </references>
      </pivotArea>
    </format>
    <format dxfId="5815">
      <pivotArea dataOnly="0" labelOnly="1" outline="0" fieldPosition="0">
        <references count="4">
          <reference field="0" count="1" selected="0">
            <x v="92"/>
          </reference>
          <reference field="3" count="1" selected="0">
            <x v="164"/>
          </reference>
          <reference field="4" count="1" selected="0">
            <x v="157"/>
          </reference>
          <reference field="5" count="1">
            <x v="399"/>
          </reference>
        </references>
      </pivotArea>
    </format>
    <format dxfId="5814">
      <pivotArea dataOnly="0" labelOnly="1" outline="0" fieldPosition="0">
        <references count="4">
          <reference field="0" count="1" selected="0">
            <x v="93"/>
          </reference>
          <reference field="3" count="1" selected="0">
            <x v="165"/>
          </reference>
          <reference field="4" count="1" selected="0">
            <x v="158"/>
          </reference>
          <reference field="5" count="1">
            <x v="397"/>
          </reference>
        </references>
      </pivotArea>
    </format>
    <format dxfId="5813">
      <pivotArea dataOnly="0" labelOnly="1" outline="0" fieldPosition="0">
        <references count="4">
          <reference field="0" count="1" selected="0">
            <x v="94"/>
          </reference>
          <reference field="3" count="1" selected="0">
            <x v="166"/>
          </reference>
          <reference field="4" count="1" selected="0">
            <x v="159"/>
          </reference>
          <reference field="5" count="1">
            <x v="391"/>
          </reference>
        </references>
      </pivotArea>
    </format>
    <format dxfId="5812">
      <pivotArea dataOnly="0" labelOnly="1" outline="0" fieldPosition="0">
        <references count="4">
          <reference field="0" count="1" selected="0">
            <x v="95"/>
          </reference>
          <reference field="3" count="1" selected="0">
            <x v="167"/>
          </reference>
          <reference field="4" count="1" selected="0">
            <x v="160"/>
          </reference>
          <reference field="5" count="1">
            <x v="393"/>
          </reference>
        </references>
      </pivotArea>
    </format>
    <format dxfId="5811">
      <pivotArea dataOnly="0" labelOnly="1" outline="0" fieldPosition="0">
        <references count="4">
          <reference field="0" count="1" selected="0">
            <x v="96"/>
          </reference>
          <reference field="3" count="1" selected="0">
            <x v="168"/>
          </reference>
          <reference field="4" count="1" selected="0">
            <x v="161"/>
          </reference>
          <reference field="5" count="1">
            <x v="394"/>
          </reference>
        </references>
      </pivotArea>
    </format>
    <format dxfId="5810">
      <pivotArea dataOnly="0" labelOnly="1" outline="0" fieldPosition="0">
        <references count="4">
          <reference field="0" count="1" selected="0">
            <x v="97"/>
          </reference>
          <reference field="3" count="1" selected="0">
            <x v="169"/>
          </reference>
          <reference field="4" count="1" selected="0">
            <x v="162"/>
          </reference>
          <reference field="5" count="1">
            <x v="392"/>
          </reference>
        </references>
      </pivotArea>
    </format>
    <format dxfId="5809">
      <pivotArea dataOnly="0" labelOnly="1" outline="0" fieldPosition="0">
        <references count="4">
          <reference field="0" count="1" selected="0">
            <x v="98"/>
          </reference>
          <reference field="3" count="1" selected="0">
            <x v="170"/>
          </reference>
          <reference field="4" count="1" selected="0">
            <x v="163"/>
          </reference>
          <reference field="5" count="1">
            <x v="146"/>
          </reference>
        </references>
      </pivotArea>
    </format>
    <format dxfId="5808">
      <pivotArea dataOnly="0" labelOnly="1" outline="0" fieldPosition="0">
        <references count="4">
          <reference field="0" count="1" selected="0">
            <x v="99"/>
          </reference>
          <reference field="3" count="1" selected="0">
            <x v="171"/>
          </reference>
          <reference field="4" count="1" selected="0">
            <x v="164"/>
          </reference>
          <reference field="5" count="1">
            <x v="145"/>
          </reference>
        </references>
      </pivotArea>
    </format>
    <format dxfId="5807">
      <pivotArea dataOnly="0" labelOnly="1" outline="0" fieldPosition="0">
        <references count="4">
          <reference field="0" count="1" selected="0">
            <x v="100"/>
          </reference>
          <reference field="3" count="1" selected="0">
            <x v="172"/>
          </reference>
          <reference field="4" count="1" selected="0">
            <x v="165"/>
          </reference>
          <reference field="5" count="1">
            <x v="158"/>
          </reference>
        </references>
      </pivotArea>
    </format>
    <format dxfId="5806">
      <pivotArea dataOnly="0" labelOnly="1" outline="0" fieldPosition="0">
        <references count="4">
          <reference field="0" count="1" selected="0">
            <x v="101"/>
          </reference>
          <reference field="3" count="1" selected="0">
            <x v="173"/>
          </reference>
          <reference field="4" count="1" selected="0">
            <x v="166"/>
          </reference>
          <reference field="5" count="1">
            <x v="147"/>
          </reference>
        </references>
      </pivotArea>
    </format>
    <format dxfId="5805">
      <pivotArea dataOnly="0" labelOnly="1" outline="0" fieldPosition="0">
        <references count="4">
          <reference field="0" count="1" selected="0">
            <x v="102"/>
          </reference>
          <reference field="3" count="1" selected="0">
            <x v="174"/>
          </reference>
          <reference field="4" count="1" selected="0">
            <x v="167"/>
          </reference>
          <reference field="5" count="1">
            <x v="159"/>
          </reference>
        </references>
      </pivotArea>
    </format>
    <format dxfId="5804">
      <pivotArea dataOnly="0" labelOnly="1" outline="0" fieldPosition="0">
        <references count="4">
          <reference field="0" count="1" selected="0">
            <x v="103"/>
          </reference>
          <reference field="3" count="1" selected="0">
            <x v="175"/>
          </reference>
          <reference field="4" count="1" selected="0">
            <x v="168"/>
          </reference>
          <reference field="5" count="1">
            <x v="153"/>
          </reference>
        </references>
      </pivotArea>
    </format>
    <format dxfId="5803">
      <pivotArea dataOnly="0" labelOnly="1" outline="0" fieldPosition="0">
        <references count="4">
          <reference field="0" count="1" selected="0">
            <x v="104"/>
          </reference>
          <reference field="3" count="1" selected="0">
            <x v="176"/>
          </reference>
          <reference field="4" count="1" selected="0">
            <x v="169"/>
          </reference>
          <reference field="5" count="1">
            <x v="154"/>
          </reference>
        </references>
      </pivotArea>
    </format>
    <format dxfId="5802">
      <pivotArea dataOnly="0" labelOnly="1" outline="0" fieldPosition="0">
        <references count="4">
          <reference field="0" count="1" selected="0">
            <x v="105"/>
          </reference>
          <reference field="3" count="1" selected="0">
            <x v="177"/>
          </reference>
          <reference field="4" count="1" selected="0">
            <x v="170"/>
          </reference>
          <reference field="5" count="1">
            <x v="155"/>
          </reference>
        </references>
      </pivotArea>
    </format>
    <format dxfId="5801">
      <pivotArea dataOnly="0" labelOnly="1" outline="0" fieldPosition="0">
        <references count="4">
          <reference field="0" count="1" selected="0">
            <x v="106"/>
          </reference>
          <reference field="3" count="1" selected="0">
            <x v="178"/>
          </reference>
          <reference field="4" count="1" selected="0">
            <x v="171"/>
          </reference>
          <reference field="5" count="1">
            <x v="156"/>
          </reference>
        </references>
      </pivotArea>
    </format>
    <format dxfId="5800">
      <pivotArea dataOnly="0" labelOnly="1" outline="0" fieldPosition="0">
        <references count="4">
          <reference field="0" count="1" selected="0">
            <x v="107"/>
          </reference>
          <reference field="3" count="1" selected="0">
            <x v="179"/>
          </reference>
          <reference field="4" count="1" selected="0">
            <x v="172"/>
          </reference>
          <reference field="5" count="1">
            <x v="157"/>
          </reference>
        </references>
      </pivotArea>
    </format>
    <format dxfId="5799">
      <pivotArea dataOnly="0" labelOnly="1" outline="0" fieldPosition="0">
        <references count="4">
          <reference field="0" count="1" selected="0">
            <x v="108"/>
          </reference>
          <reference field="3" count="1" selected="0">
            <x v="180"/>
          </reference>
          <reference field="4" count="1" selected="0">
            <x v="173"/>
          </reference>
          <reference field="5" count="1">
            <x v="148"/>
          </reference>
        </references>
      </pivotArea>
    </format>
    <format dxfId="5798">
      <pivotArea dataOnly="0" labelOnly="1" outline="0" fieldPosition="0">
        <references count="4">
          <reference field="0" count="1" selected="0">
            <x v="109"/>
          </reference>
          <reference field="3" count="1" selected="0">
            <x v="181"/>
          </reference>
          <reference field="4" count="1" selected="0">
            <x v="174"/>
          </reference>
          <reference field="5" count="1">
            <x v="149"/>
          </reference>
        </references>
      </pivotArea>
    </format>
    <format dxfId="5797">
      <pivotArea dataOnly="0" labelOnly="1" outline="0" fieldPosition="0">
        <references count="4">
          <reference field="0" count="1" selected="0">
            <x v="110"/>
          </reference>
          <reference field="3" count="1" selected="0">
            <x v="182"/>
          </reference>
          <reference field="4" count="1" selected="0">
            <x v="175"/>
          </reference>
          <reference field="5" count="1">
            <x v="150"/>
          </reference>
        </references>
      </pivotArea>
    </format>
    <format dxfId="5796">
      <pivotArea dataOnly="0" labelOnly="1" outline="0" fieldPosition="0">
        <references count="4">
          <reference field="0" count="1" selected="0">
            <x v="111"/>
          </reference>
          <reference field="3" count="1" selected="0">
            <x v="183"/>
          </reference>
          <reference field="4" count="1" selected="0">
            <x v="176"/>
          </reference>
          <reference field="5" count="1">
            <x v="151"/>
          </reference>
        </references>
      </pivotArea>
    </format>
    <format dxfId="5795">
      <pivotArea dataOnly="0" labelOnly="1" outline="0" fieldPosition="0">
        <references count="4">
          <reference field="0" count="1" selected="0">
            <x v="112"/>
          </reference>
          <reference field="3" count="1" selected="0">
            <x v="184"/>
          </reference>
          <reference field="4" count="1" selected="0">
            <x v="177"/>
          </reference>
          <reference field="5" count="1">
            <x v="152"/>
          </reference>
        </references>
      </pivotArea>
    </format>
    <format dxfId="5794">
      <pivotArea dataOnly="0" labelOnly="1" outline="0" fieldPosition="0">
        <references count="4">
          <reference field="0" count="1" selected="0">
            <x v="113"/>
          </reference>
          <reference field="3" count="1" selected="0">
            <x v="185"/>
          </reference>
          <reference field="4" count="1" selected="0">
            <x v="178"/>
          </reference>
          <reference field="5" count="1">
            <x v="160"/>
          </reference>
        </references>
      </pivotArea>
    </format>
    <format dxfId="5793">
      <pivotArea dataOnly="0" labelOnly="1" outline="0" fieldPosition="0">
        <references count="4">
          <reference field="0" count="1" selected="0">
            <x v="114"/>
          </reference>
          <reference field="3" count="1" selected="0">
            <x v="186"/>
          </reference>
          <reference field="4" count="1" selected="0">
            <x v="179"/>
          </reference>
          <reference field="5" count="1">
            <x v="161"/>
          </reference>
        </references>
      </pivotArea>
    </format>
    <format dxfId="5792">
      <pivotArea dataOnly="0" labelOnly="1" outline="0" fieldPosition="0">
        <references count="4">
          <reference field="0" count="1" selected="0">
            <x v="115"/>
          </reference>
          <reference field="3" count="1" selected="0">
            <x v="187"/>
          </reference>
          <reference field="4" count="1" selected="0">
            <x v="180"/>
          </reference>
          <reference field="5" count="1">
            <x v="162"/>
          </reference>
        </references>
      </pivotArea>
    </format>
    <format dxfId="5791">
      <pivotArea dataOnly="0" labelOnly="1" outline="0" fieldPosition="0">
        <references count="4">
          <reference field="0" count="1" selected="0">
            <x v="116"/>
          </reference>
          <reference field="3" count="1" selected="0">
            <x v="188"/>
          </reference>
          <reference field="4" count="1" selected="0">
            <x v="181"/>
          </reference>
          <reference field="5" count="1">
            <x v="236"/>
          </reference>
        </references>
      </pivotArea>
    </format>
    <format dxfId="5790">
      <pivotArea dataOnly="0" labelOnly="1" outline="0" fieldPosition="0">
        <references count="4">
          <reference field="0" count="1" selected="0">
            <x v="373"/>
          </reference>
          <reference field="3" count="1" selected="0">
            <x v="189"/>
          </reference>
          <reference field="4" count="1" selected="0">
            <x v="182"/>
          </reference>
          <reference field="5" count="1">
            <x v="83"/>
          </reference>
        </references>
      </pivotArea>
    </format>
    <format dxfId="5789">
      <pivotArea dataOnly="0" labelOnly="1" outline="0" fieldPosition="0">
        <references count="4">
          <reference field="0" count="1" selected="0">
            <x v="374"/>
          </reference>
          <reference field="3" count="1" selected="0">
            <x v="189"/>
          </reference>
          <reference field="4" count="1" selected="0">
            <x v="182"/>
          </reference>
          <reference field="5" count="1">
            <x v="84"/>
          </reference>
        </references>
      </pivotArea>
    </format>
    <format dxfId="5788">
      <pivotArea dataOnly="0" labelOnly="1" outline="0" fieldPosition="0">
        <references count="4">
          <reference field="0" count="1" selected="0">
            <x v="375"/>
          </reference>
          <reference field="3" count="1" selected="0">
            <x v="189"/>
          </reference>
          <reference field="4" count="1" selected="0">
            <x v="182"/>
          </reference>
          <reference field="5" count="1">
            <x v="85"/>
          </reference>
        </references>
      </pivotArea>
    </format>
    <format dxfId="5787">
      <pivotArea dataOnly="0" labelOnly="1" outline="0" fieldPosition="0">
        <references count="4">
          <reference field="0" count="1" selected="0">
            <x v="376"/>
          </reference>
          <reference field="3" count="1" selected="0">
            <x v="189"/>
          </reference>
          <reference field="4" count="1" selected="0">
            <x v="182"/>
          </reference>
          <reference field="5" count="1">
            <x v="86"/>
          </reference>
        </references>
      </pivotArea>
    </format>
    <format dxfId="5786">
      <pivotArea dataOnly="0" labelOnly="1" outline="0" fieldPosition="0">
        <references count="4">
          <reference field="0" count="1" selected="0">
            <x v="377"/>
          </reference>
          <reference field="3" count="1" selected="0">
            <x v="189"/>
          </reference>
          <reference field="4" count="1" selected="0">
            <x v="182"/>
          </reference>
          <reference field="5" count="1">
            <x v="87"/>
          </reference>
        </references>
      </pivotArea>
    </format>
    <format dxfId="5785">
      <pivotArea dataOnly="0" labelOnly="1" outline="0" fieldPosition="0">
        <references count="4">
          <reference field="0" count="1" selected="0">
            <x v="378"/>
          </reference>
          <reference field="3" count="1" selected="0">
            <x v="189"/>
          </reference>
          <reference field="4" count="1" selected="0">
            <x v="182"/>
          </reference>
          <reference field="5" count="1">
            <x v="88"/>
          </reference>
        </references>
      </pivotArea>
    </format>
    <format dxfId="5784">
      <pivotArea dataOnly="0" labelOnly="1" outline="0" fieldPosition="0">
        <references count="4">
          <reference field="0" count="1" selected="0">
            <x v="379"/>
          </reference>
          <reference field="3" count="1" selected="0">
            <x v="189"/>
          </reference>
          <reference field="4" count="1" selected="0">
            <x v="182"/>
          </reference>
          <reference field="5" count="1">
            <x v="89"/>
          </reference>
        </references>
      </pivotArea>
    </format>
    <format dxfId="5783">
      <pivotArea dataOnly="0" labelOnly="1" outline="0" fieldPosition="0">
        <references count="4">
          <reference field="0" count="1" selected="0">
            <x v="380"/>
          </reference>
          <reference field="3" count="1" selected="0">
            <x v="189"/>
          </reference>
          <reference field="4" count="1" selected="0">
            <x v="182"/>
          </reference>
          <reference field="5" count="1">
            <x v="90"/>
          </reference>
        </references>
      </pivotArea>
    </format>
    <format dxfId="5782">
      <pivotArea dataOnly="0" labelOnly="1" outline="0" fieldPosition="0">
        <references count="4">
          <reference field="0" count="1" selected="0">
            <x v="381"/>
          </reference>
          <reference field="3" count="1" selected="0">
            <x v="189"/>
          </reference>
          <reference field="4" count="1" selected="0">
            <x v="182"/>
          </reference>
          <reference field="5" count="1">
            <x v="91"/>
          </reference>
        </references>
      </pivotArea>
    </format>
    <format dxfId="5781">
      <pivotArea dataOnly="0" labelOnly="1" outline="0" fieldPosition="0">
        <references count="4">
          <reference field="0" count="1" selected="0">
            <x v="382"/>
          </reference>
          <reference field="3" count="1" selected="0">
            <x v="189"/>
          </reference>
          <reference field="4" count="1" selected="0">
            <x v="182"/>
          </reference>
          <reference field="5" count="1">
            <x v="92"/>
          </reference>
        </references>
      </pivotArea>
    </format>
    <format dxfId="5780">
      <pivotArea dataOnly="0" labelOnly="1" outline="0" fieldPosition="0">
        <references count="4">
          <reference field="0" count="1" selected="0">
            <x v="383"/>
          </reference>
          <reference field="3" count="1" selected="0">
            <x v="189"/>
          </reference>
          <reference field="4" count="1" selected="0">
            <x v="182"/>
          </reference>
          <reference field="5" count="1">
            <x v="93"/>
          </reference>
        </references>
      </pivotArea>
    </format>
    <format dxfId="5779">
      <pivotArea dataOnly="0" labelOnly="1" outline="0" fieldPosition="0">
        <references count="4">
          <reference field="0" count="1" selected="0">
            <x v="384"/>
          </reference>
          <reference field="3" count="1" selected="0">
            <x v="189"/>
          </reference>
          <reference field="4" count="1" selected="0">
            <x v="182"/>
          </reference>
          <reference field="5" count="1">
            <x v="94"/>
          </reference>
        </references>
      </pivotArea>
    </format>
    <format dxfId="5778">
      <pivotArea dataOnly="0" labelOnly="1" outline="0" fieldPosition="0">
        <references count="4">
          <reference field="0" count="1" selected="0">
            <x v="0"/>
          </reference>
          <reference field="3" count="1" selected="0">
            <x v="190"/>
          </reference>
          <reference field="4" count="1" selected="0">
            <x v="183"/>
          </reference>
          <reference field="5" count="1">
            <x v="14"/>
          </reference>
        </references>
      </pivotArea>
    </format>
    <format dxfId="5777">
      <pivotArea dataOnly="0" labelOnly="1" outline="0" fieldPosition="0">
        <references count="4">
          <reference field="0" count="1" selected="0">
            <x v="1"/>
          </reference>
          <reference field="3" count="1" selected="0">
            <x v="191"/>
          </reference>
          <reference field="4" count="1" selected="0">
            <x v="184"/>
          </reference>
          <reference field="5" count="1">
            <x v="13"/>
          </reference>
        </references>
      </pivotArea>
    </format>
    <format dxfId="5776">
      <pivotArea dataOnly="0" labelOnly="1" outline="0" fieldPosition="0">
        <references count="4">
          <reference field="0" count="1" selected="0">
            <x v="385"/>
          </reference>
          <reference field="3" count="1" selected="0">
            <x v="192"/>
          </reference>
          <reference field="4" count="1" selected="0">
            <x v="185"/>
          </reference>
          <reference field="5" count="1">
            <x v="95"/>
          </reference>
        </references>
      </pivotArea>
    </format>
    <format dxfId="5775">
      <pivotArea dataOnly="0" labelOnly="1" outline="0" fieldPosition="0">
        <references count="4">
          <reference field="0" count="1" selected="0">
            <x v="386"/>
          </reference>
          <reference field="3" count="1" selected="0">
            <x v="192"/>
          </reference>
          <reference field="4" count="1" selected="0">
            <x v="185"/>
          </reference>
          <reference field="5" count="1">
            <x v="96"/>
          </reference>
        </references>
      </pivotArea>
    </format>
    <format dxfId="5774">
      <pivotArea dataOnly="0" labelOnly="1" outline="0" fieldPosition="0">
        <references count="4">
          <reference field="0" count="1" selected="0">
            <x v="387"/>
          </reference>
          <reference field="3" count="1" selected="0">
            <x v="193"/>
          </reference>
          <reference field="4" count="1" selected="0">
            <x v="185"/>
          </reference>
          <reference field="5" count="1">
            <x v="110"/>
          </reference>
        </references>
      </pivotArea>
    </format>
    <format dxfId="5773">
      <pivotArea dataOnly="0" labelOnly="1" outline="0" fieldPosition="0">
        <references count="4">
          <reference field="0" count="1" selected="0">
            <x v="388"/>
          </reference>
          <reference field="3" count="1" selected="0">
            <x v="193"/>
          </reference>
          <reference field="4" count="1" selected="0">
            <x v="185"/>
          </reference>
          <reference field="5" count="1">
            <x v="111"/>
          </reference>
        </references>
      </pivotArea>
    </format>
    <format dxfId="5772">
      <pivotArea dataOnly="0" labelOnly="1" outline="0" fieldPosition="0">
        <references count="4">
          <reference field="0" count="1" selected="0">
            <x v="389"/>
          </reference>
          <reference field="3" count="1" selected="0">
            <x v="193"/>
          </reference>
          <reference field="4" count="1" selected="0">
            <x v="185"/>
          </reference>
          <reference field="5" count="1">
            <x v="112"/>
          </reference>
        </references>
      </pivotArea>
    </format>
    <format dxfId="5771">
      <pivotArea dataOnly="0" labelOnly="1" outline="0" fieldPosition="0">
        <references count="4">
          <reference field="0" count="1" selected="0">
            <x v="181"/>
          </reference>
          <reference field="3" count="1" selected="0">
            <x v="194"/>
          </reference>
          <reference field="4" count="1" selected="0">
            <x v="186"/>
          </reference>
          <reference field="5" count="1">
            <x v="138"/>
          </reference>
        </references>
      </pivotArea>
    </format>
    <format dxfId="5770">
      <pivotArea dataOnly="0" labelOnly="1" outline="0" fieldPosition="0">
        <references count="4">
          <reference field="0" count="1" selected="0">
            <x v="276"/>
          </reference>
          <reference field="3" count="1" selected="0">
            <x v="195"/>
          </reference>
          <reference field="4" count="1" selected="0">
            <x v="187"/>
          </reference>
          <reference field="5" count="1">
            <x v="292"/>
          </reference>
        </references>
      </pivotArea>
    </format>
    <format dxfId="5769">
      <pivotArea dataOnly="0" labelOnly="1" outline="0" fieldPosition="0">
        <references count="4">
          <reference field="0" count="1" selected="0">
            <x v="277"/>
          </reference>
          <reference field="3" count="1" selected="0">
            <x v="196"/>
          </reference>
          <reference field="4" count="1" selected="0">
            <x v="188"/>
          </reference>
          <reference field="5" count="1">
            <x v="306"/>
          </reference>
        </references>
      </pivotArea>
    </format>
    <format dxfId="5768">
      <pivotArea dataOnly="0" labelOnly="1" outline="0" fieldPosition="0">
        <references count="4">
          <reference field="0" count="1" selected="0">
            <x v="278"/>
          </reference>
          <reference field="3" count="1" selected="0">
            <x v="197"/>
          </reference>
          <reference field="4" count="1" selected="0">
            <x v="189"/>
          </reference>
          <reference field="5" count="1">
            <x v="291"/>
          </reference>
        </references>
      </pivotArea>
    </format>
    <format dxfId="5767">
      <pivotArea dataOnly="0" labelOnly="1" outline="0" fieldPosition="0">
        <references count="4">
          <reference field="0" count="1" selected="0">
            <x v="281"/>
          </reference>
          <reference field="3" count="1" selected="0">
            <x v="200"/>
          </reference>
          <reference field="4" count="1" selected="0">
            <x v="192"/>
          </reference>
          <reference field="5" count="1">
            <x v="239"/>
          </reference>
        </references>
      </pivotArea>
    </format>
    <format dxfId="5766">
      <pivotArea dataOnly="0" labelOnly="1" outline="0" fieldPosition="0">
        <references count="4">
          <reference field="0" count="1" selected="0">
            <x v="282"/>
          </reference>
          <reference field="3" count="1" selected="0">
            <x v="201"/>
          </reference>
          <reference field="4" count="1" selected="0">
            <x v="193"/>
          </reference>
          <reference field="5" count="1">
            <x v="242"/>
          </reference>
        </references>
      </pivotArea>
    </format>
    <format dxfId="5765">
      <pivotArea dataOnly="0" labelOnly="1" outline="0" fieldPosition="0">
        <references count="4">
          <reference field="0" count="1" selected="0">
            <x v="283"/>
          </reference>
          <reference field="3" count="1" selected="0">
            <x v="202"/>
          </reference>
          <reference field="4" count="1" selected="0">
            <x v="194"/>
          </reference>
          <reference field="5" count="1">
            <x v="241"/>
          </reference>
        </references>
      </pivotArea>
    </format>
    <format dxfId="5764">
      <pivotArea dataOnly="0" labelOnly="1" outline="0" fieldPosition="0">
        <references count="4">
          <reference field="0" count="1" selected="0">
            <x v="284"/>
          </reference>
          <reference field="3" count="1" selected="0">
            <x v="203"/>
          </reference>
          <reference field="4" count="1" selected="0">
            <x v="195"/>
          </reference>
          <reference field="5" count="1">
            <x v="240"/>
          </reference>
        </references>
      </pivotArea>
    </format>
    <format dxfId="5763">
      <pivotArea dataOnly="0" labelOnly="1" outline="0" fieldPosition="0">
        <references count="4">
          <reference field="0" count="1" selected="0">
            <x v="285"/>
          </reference>
          <reference field="3" count="1" selected="0">
            <x v="204"/>
          </reference>
          <reference field="4" count="1" selected="0">
            <x v="196"/>
          </reference>
          <reference field="5" count="1">
            <x v="249"/>
          </reference>
        </references>
      </pivotArea>
    </format>
    <format dxfId="5762">
      <pivotArea dataOnly="0" labelOnly="1" outline="0" fieldPosition="0">
        <references count="4">
          <reference field="0" count="1" selected="0">
            <x v="286"/>
          </reference>
          <reference field="3" count="1" selected="0">
            <x v="205"/>
          </reference>
          <reference field="4" count="1" selected="0">
            <x v="197"/>
          </reference>
          <reference field="5" count="1">
            <x v="244"/>
          </reference>
        </references>
      </pivotArea>
    </format>
    <format dxfId="5761">
      <pivotArea dataOnly="0" labelOnly="1" outline="0" fieldPosition="0">
        <references count="4">
          <reference field="0" count="1" selected="0">
            <x v="287"/>
          </reference>
          <reference field="3" count="1" selected="0">
            <x v="206"/>
          </reference>
          <reference field="4" count="1" selected="0">
            <x v="198"/>
          </reference>
          <reference field="5" count="1">
            <x v="245"/>
          </reference>
        </references>
      </pivotArea>
    </format>
    <format dxfId="5760">
      <pivotArea dataOnly="0" labelOnly="1" outline="0" fieldPosition="0">
        <references count="4">
          <reference field="0" count="1" selected="0">
            <x v="288"/>
          </reference>
          <reference field="3" count="1" selected="0">
            <x v="207"/>
          </reference>
          <reference field="4" count="1" selected="0">
            <x v="199"/>
          </reference>
          <reference field="5" count="1">
            <x v="246"/>
          </reference>
        </references>
      </pivotArea>
    </format>
    <format dxfId="5759">
      <pivotArea dataOnly="0" labelOnly="1" outline="0" fieldPosition="0">
        <references count="4">
          <reference field="0" count="1" selected="0">
            <x v="289"/>
          </reference>
          <reference field="3" count="1" selected="0">
            <x v="208"/>
          </reference>
          <reference field="4" count="1" selected="0">
            <x v="200"/>
          </reference>
          <reference field="5" count="1">
            <x v="248"/>
          </reference>
        </references>
      </pivotArea>
    </format>
    <format dxfId="5758">
      <pivotArea dataOnly="0" labelOnly="1" outline="0" fieldPosition="0">
        <references count="4">
          <reference field="0" count="1" selected="0">
            <x v="290"/>
          </reference>
          <reference field="3" count="1" selected="0">
            <x v="209"/>
          </reference>
          <reference field="4" count="1" selected="0">
            <x v="201"/>
          </reference>
          <reference field="5" count="1">
            <x v="247"/>
          </reference>
        </references>
      </pivotArea>
    </format>
    <format dxfId="5757">
      <pivotArea dataOnly="0" labelOnly="1" outline="0" fieldPosition="0">
        <references count="4">
          <reference field="0" count="1" selected="0">
            <x v="291"/>
          </reference>
          <reference field="3" count="1" selected="0">
            <x v="210"/>
          </reference>
          <reference field="4" count="1" selected="0">
            <x v="202"/>
          </reference>
          <reference field="5" count="1">
            <x v="250"/>
          </reference>
        </references>
      </pivotArea>
    </format>
    <format dxfId="5756">
      <pivotArea dataOnly="0" labelOnly="1" outline="0" fieldPosition="0">
        <references count="4">
          <reference field="0" count="1" selected="0">
            <x v="292"/>
          </reference>
          <reference field="3" count="1" selected="0">
            <x v="211"/>
          </reference>
          <reference field="4" count="1" selected="0">
            <x v="203"/>
          </reference>
          <reference field="5" count="1">
            <x v="243"/>
          </reference>
        </references>
      </pivotArea>
    </format>
    <format dxfId="5755">
      <pivotArea dataOnly="0" labelOnly="1" outline="0" fieldPosition="0">
        <references count="4">
          <reference field="0" count="1" selected="0">
            <x v="293"/>
          </reference>
          <reference field="3" count="1" selected="0">
            <x v="212"/>
          </reference>
          <reference field="4" count="1" selected="0">
            <x v="204"/>
          </reference>
          <reference field="5" count="1">
            <x v="172"/>
          </reference>
        </references>
      </pivotArea>
    </format>
    <format dxfId="5754">
      <pivotArea dataOnly="0" labelOnly="1" outline="0" fieldPosition="0">
        <references count="4">
          <reference field="0" count="1" selected="0">
            <x v="294"/>
          </reference>
          <reference field="3" count="1" selected="0">
            <x v="213"/>
          </reference>
          <reference field="4" count="1" selected="0">
            <x v="205"/>
          </reference>
          <reference field="5" count="1">
            <x v="174"/>
          </reference>
        </references>
      </pivotArea>
    </format>
    <format dxfId="5753">
      <pivotArea dataOnly="0" labelOnly="1" outline="0" fieldPosition="0">
        <references count="4">
          <reference field="0" count="1" selected="0">
            <x v="295"/>
          </reference>
          <reference field="3" count="1" selected="0">
            <x v="214"/>
          </reference>
          <reference field="4" count="1" selected="0">
            <x v="206"/>
          </reference>
          <reference field="5" count="1">
            <x v="175"/>
          </reference>
        </references>
      </pivotArea>
    </format>
    <format dxfId="5752">
      <pivotArea dataOnly="0" labelOnly="1" outline="0" fieldPosition="0">
        <references count="4">
          <reference field="0" count="1" selected="0">
            <x v="296"/>
          </reference>
          <reference field="3" count="1" selected="0">
            <x v="215"/>
          </reference>
          <reference field="4" count="1" selected="0">
            <x v="207"/>
          </reference>
          <reference field="5" count="1">
            <x v="272"/>
          </reference>
        </references>
      </pivotArea>
    </format>
    <format dxfId="5751">
      <pivotArea dataOnly="0" labelOnly="1" outline="0" fieldPosition="0">
        <references count="4">
          <reference field="0" count="1" selected="0">
            <x v="297"/>
          </reference>
          <reference field="3" count="1" selected="0">
            <x v="216"/>
          </reference>
          <reference field="4" count="1" selected="0">
            <x v="208"/>
          </reference>
          <reference field="5" count="1">
            <x v="179"/>
          </reference>
        </references>
      </pivotArea>
    </format>
    <format dxfId="5750">
      <pivotArea dataOnly="0" labelOnly="1" outline="0" fieldPosition="0">
        <references count="4">
          <reference field="0" count="1" selected="0">
            <x v="298"/>
          </reference>
          <reference field="3" count="1" selected="0">
            <x v="217"/>
          </reference>
          <reference field="4" count="1" selected="0">
            <x v="209"/>
          </reference>
          <reference field="5" count="1">
            <x v="180"/>
          </reference>
        </references>
      </pivotArea>
    </format>
    <format dxfId="5749">
      <pivotArea dataOnly="0" labelOnly="1" outline="0" fieldPosition="0">
        <references count="4">
          <reference field="0" count="1" selected="0">
            <x v="299"/>
          </reference>
          <reference field="3" count="1" selected="0">
            <x v="218"/>
          </reference>
          <reference field="4" count="1" selected="0">
            <x v="210"/>
          </reference>
          <reference field="5" count="1">
            <x v="186"/>
          </reference>
        </references>
      </pivotArea>
    </format>
    <format dxfId="5748">
      <pivotArea dataOnly="0" labelOnly="1" outline="0" fieldPosition="0">
        <references count="4">
          <reference field="0" count="1" selected="0">
            <x v="300"/>
          </reference>
          <reference field="3" count="1" selected="0">
            <x v="219"/>
          </reference>
          <reference field="4" count="1" selected="0">
            <x v="211"/>
          </reference>
          <reference field="5" count="1">
            <x v="199"/>
          </reference>
        </references>
      </pivotArea>
    </format>
    <format dxfId="5747">
      <pivotArea dataOnly="0" labelOnly="1" outline="0" fieldPosition="0">
        <references count="4">
          <reference field="0" count="1" selected="0">
            <x v="301"/>
          </reference>
          <reference field="3" count="1" selected="0">
            <x v="220"/>
          </reference>
          <reference field="4" count="1" selected="0">
            <x v="212"/>
          </reference>
          <reference field="5" count="1">
            <x v="182"/>
          </reference>
        </references>
      </pivotArea>
    </format>
    <format dxfId="5746">
      <pivotArea dataOnly="0" labelOnly="1" outline="0" fieldPosition="0">
        <references count="4">
          <reference field="0" count="1" selected="0">
            <x v="302"/>
          </reference>
          <reference field="3" count="1" selected="0">
            <x v="221"/>
          </reference>
          <reference field="4" count="1" selected="0">
            <x v="213"/>
          </reference>
          <reference field="5" count="1">
            <x v="178"/>
          </reference>
        </references>
      </pivotArea>
    </format>
    <format dxfId="5745">
      <pivotArea dataOnly="0" labelOnly="1" outline="0" fieldPosition="0">
        <references count="4">
          <reference field="0" count="1" selected="0">
            <x v="303"/>
          </reference>
          <reference field="3" count="1" selected="0">
            <x v="222"/>
          </reference>
          <reference field="4" count="1" selected="0">
            <x v="214"/>
          </reference>
          <reference field="5" count="1">
            <x v="183"/>
          </reference>
        </references>
      </pivotArea>
    </format>
    <format dxfId="5744">
      <pivotArea dataOnly="0" labelOnly="1" outline="0" fieldPosition="0">
        <references count="4">
          <reference field="0" count="1" selected="0">
            <x v="304"/>
          </reference>
          <reference field="3" count="1" selected="0">
            <x v="223"/>
          </reference>
          <reference field="4" count="1" selected="0">
            <x v="215"/>
          </reference>
          <reference field="5" count="1">
            <x v="181"/>
          </reference>
        </references>
      </pivotArea>
    </format>
    <format dxfId="5743">
      <pivotArea dataOnly="0" labelOnly="1" outline="0" fieldPosition="0">
        <references count="4">
          <reference field="0" count="1" selected="0">
            <x v="305"/>
          </reference>
          <reference field="3" count="1" selected="0">
            <x v="224"/>
          </reference>
          <reference field="4" count="1" selected="0">
            <x v="216"/>
          </reference>
          <reference field="5" count="1">
            <x v="214"/>
          </reference>
        </references>
      </pivotArea>
    </format>
    <format dxfId="5742">
      <pivotArea dataOnly="0" labelOnly="1" outline="0" fieldPosition="0">
        <references count="4">
          <reference field="0" count="1" selected="0">
            <x v="306"/>
          </reference>
          <reference field="3" count="1" selected="0">
            <x v="225"/>
          </reference>
          <reference field="4" count="1" selected="0">
            <x v="217"/>
          </reference>
          <reference field="5" count="1">
            <x v="195"/>
          </reference>
        </references>
      </pivotArea>
    </format>
    <format dxfId="5741">
      <pivotArea dataOnly="0" labelOnly="1" outline="0" fieldPosition="0">
        <references count="4">
          <reference field="0" count="1" selected="0">
            <x v="307"/>
          </reference>
          <reference field="3" count="1" selected="0">
            <x v="226"/>
          </reference>
          <reference field="4" count="1" selected="0">
            <x v="218"/>
          </reference>
          <reference field="5" count="1">
            <x v="212"/>
          </reference>
        </references>
      </pivotArea>
    </format>
    <format dxfId="5740">
      <pivotArea dataOnly="0" labelOnly="1" outline="0" fieldPosition="0">
        <references count="4">
          <reference field="0" count="1" selected="0">
            <x v="308"/>
          </reference>
          <reference field="3" count="1" selected="0">
            <x v="227"/>
          </reference>
          <reference field="4" count="1" selected="0">
            <x v="219"/>
          </reference>
          <reference field="5" count="1">
            <x v="193"/>
          </reference>
        </references>
      </pivotArea>
    </format>
    <format dxfId="5739">
      <pivotArea dataOnly="0" labelOnly="1" outline="0" fieldPosition="0">
        <references count="4">
          <reference field="0" count="1" selected="0">
            <x v="309"/>
          </reference>
          <reference field="3" count="1" selected="0">
            <x v="228"/>
          </reference>
          <reference field="4" count="1" selected="0">
            <x v="220"/>
          </reference>
          <reference field="5" count="1">
            <x v="213"/>
          </reference>
        </references>
      </pivotArea>
    </format>
    <format dxfId="5738">
      <pivotArea dataOnly="0" labelOnly="1" outline="0" fieldPosition="0">
        <references count="4">
          <reference field="0" count="1" selected="0">
            <x v="310"/>
          </reference>
          <reference field="3" count="1" selected="0">
            <x v="229"/>
          </reference>
          <reference field="4" count="1" selected="0">
            <x v="221"/>
          </reference>
          <reference field="5" count="1">
            <x v="194"/>
          </reference>
        </references>
      </pivotArea>
    </format>
    <format dxfId="5737">
      <pivotArea dataOnly="0" labelOnly="1" outline="0" fieldPosition="0">
        <references count="4">
          <reference field="0" count="1" selected="0">
            <x v="311"/>
          </reference>
          <reference field="3" count="1" selected="0">
            <x v="230"/>
          </reference>
          <reference field="4" count="1" selected="0">
            <x v="222"/>
          </reference>
          <reference field="5" count="1">
            <x v="204"/>
          </reference>
        </references>
      </pivotArea>
    </format>
    <format dxfId="5736">
      <pivotArea dataOnly="0" labelOnly="1" outline="0" fieldPosition="0">
        <references count="4">
          <reference field="0" count="1" selected="0">
            <x v="312"/>
          </reference>
          <reference field="3" count="1" selected="0">
            <x v="231"/>
          </reference>
          <reference field="4" count="1" selected="0">
            <x v="223"/>
          </reference>
          <reference field="5" count="1">
            <x v="202"/>
          </reference>
        </references>
      </pivotArea>
    </format>
    <format dxfId="5735">
      <pivotArea dataOnly="0" labelOnly="1" outline="0" fieldPosition="0">
        <references count="4">
          <reference field="0" count="1" selected="0">
            <x v="313"/>
          </reference>
          <reference field="3" count="1" selected="0">
            <x v="232"/>
          </reference>
          <reference field="4" count="1" selected="0">
            <x v="224"/>
          </reference>
          <reference field="5" count="1">
            <x v="189"/>
          </reference>
        </references>
      </pivotArea>
    </format>
    <format dxfId="5734">
      <pivotArea dataOnly="0" labelOnly="1" outline="0" fieldPosition="0">
        <references count="4">
          <reference field="0" count="1" selected="0">
            <x v="314"/>
          </reference>
          <reference field="3" count="1" selected="0">
            <x v="233"/>
          </reference>
          <reference field="4" count="1" selected="0">
            <x v="225"/>
          </reference>
          <reference field="5" count="1">
            <x v="200"/>
          </reference>
        </references>
      </pivotArea>
    </format>
    <format dxfId="5733">
      <pivotArea dataOnly="0" labelOnly="1" outline="0" fieldPosition="0">
        <references count="4">
          <reference field="0" count="1" selected="0">
            <x v="315"/>
          </reference>
          <reference field="3" count="1" selected="0">
            <x v="234"/>
          </reference>
          <reference field="4" count="1" selected="0">
            <x v="226"/>
          </reference>
          <reference field="5" count="1">
            <x v="187"/>
          </reference>
        </references>
      </pivotArea>
    </format>
    <format dxfId="5732">
      <pivotArea dataOnly="0" labelOnly="1" outline="0" fieldPosition="0">
        <references count="4">
          <reference field="0" count="1" selected="0">
            <x v="316"/>
          </reference>
          <reference field="3" count="1" selected="0">
            <x v="235"/>
          </reference>
          <reference field="4" count="1" selected="0">
            <x v="227"/>
          </reference>
          <reference field="5" count="1">
            <x v="201"/>
          </reference>
        </references>
      </pivotArea>
    </format>
    <format dxfId="5731">
      <pivotArea dataOnly="0" labelOnly="1" outline="0" fieldPosition="0">
        <references count="4">
          <reference field="0" count="1" selected="0">
            <x v="317"/>
          </reference>
          <reference field="3" count="1" selected="0">
            <x v="236"/>
          </reference>
          <reference field="4" count="1" selected="0">
            <x v="228"/>
          </reference>
          <reference field="5" count="1">
            <x v="188"/>
          </reference>
        </references>
      </pivotArea>
    </format>
    <format dxfId="5730">
      <pivotArea dataOnly="0" labelOnly="1" outline="0" fieldPosition="0">
        <references count="4">
          <reference field="0" count="1" selected="0">
            <x v="318"/>
          </reference>
          <reference field="3" count="1" selected="0">
            <x v="237"/>
          </reference>
          <reference field="4" count="1" selected="0">
            <x v="229"/>
          </reference>
          <reference field="5" count="1">
            <x v="211"/>
          </reference>
        </references>
      </pivotArea>
    </format>
    <format dxfId="5729">
      <pivotArea dataOnly="0" labelOnly="1" outline="0" fieldPosition="0">
        <references count="4">
          <reference field="0" count="1" selected="0">
            <x v="319"/>
          </reference>
          <reference field="3" count="1" selected="0">
            <x v="238"/>
          </reference>
          <reference field="4" count="1" selected="0">
            <x v="230"/>
          </reference>
          <reference field="5" count="1">
            <x v="203"/>
          </reference>
        </references>
      </pivotArea>
    </format>
    <format dxfId="5728">
      <pivotArea dataOnly="0" labelOnly="1" outline="0" fieldPosition="0">
        <references count="4">
          <reference field="0" count="1" selected="0">
            <x v="320"/>
          </reference>
          <reference field="3" count="1" selected="0">
            <x v="239"/>
          </reference>
          <reference field="4" count="1" selected="0">
            <x v="231"/>
          </reference>
          <reference field="5" count="1">
            <x v="192"/>
          </reference>
        </references>
      </pivotArea>
    </format>
    <format dxfId="5727">
      <pivotArea dataOnly="0" labelOnly="1" outline="0" fieldPosition="0">
        <references count="4">
          <reference field="0" count="1" selected="0">
            <x v="321"/>
          </reference>
          <reference field="3" count="1" selected="0">
            <x v="240"/>
          </reference>
          <reference field="4" count="1" selected="0">
            <x v="232"/>
          </reference>
          <reference field="5" count="1">
            <x v="209"/>
          </reference>
        </references>
      </pivotArea>
    </format>
    <format dxfId="5726">
      <pivotArea dataOnly="0" labelOnly="1" outline="0" fieldPosition="0">
        <references count="4">
          <reference field="0" count="1" selected="0">
            <x v="322"/>
          </reference>
          <reference field="3" count="1" selected="0">
            <x v="241"/>
          </reference>
          <reference field="4" count="1" selected="0">
            <x v="233"/>
          </reference>
          <reference field="5" count="1">
            <x v="190"/>
          </reference>
        </references>
      </pivotArea>
    </format>
    <format dxfId="5725">
      <pivotArea dataOnly="0" labelOnly="1" outline="0" fieldPosition="0">
        <references count="4">
          <reference field="0" count="1" selected="0">
            <x v="323"/>
          </reference>
          <reference field="3" count="1" selected="0">
            <x v="242"/>
          </reference>
          <reference field="4" count="1" selected="0">
            <x v="234"/>
          </reference>
          <reference field="5" count="1">
            <x v="210"/>
          </reference>
        </references>
      </pivotArea>
    </format>
    <format dxfId="5724">
      <pivotArea dataOnly="0" labelOnly="1" outline="0" fieldPosition="0">
        <references count="4">
          <reference field="0" count="1" selected="0">
            <x v="324"/>
          </reference>
          <reference field="3" count="1" selected="0">
            <x v="243"/>
          </reference>
          <reference field="4" count="1" selected="0">
            <x v="235"/>
          </reference>
          <reference field="5" count="1">
            <x v="191"/>
          </reference>
        </references>
      </pivotArea>
    </format>
    <format dxfId="5723">
      <pivotArea dataOnly="0" labelOnly="1" outline="0" fieldPosition="0">
        <references count="4">
          <reference field="0" count="1" selected="0">
            <x v="325"/>
          </reference>
          <reference field="3" count="1" selected="0">
            <x v="244"/>
          </reference>
          <reference field="4" count="1" selected="0">
            <x v="236"/>
          </reference>
          <reference field="5" count="1">
            <x v="208"/>
          </reference>
        </references>
      </pivotArea>
    </format>
    <format dxfId="5722">
      <pivotArea dataOnly="0" labelOnly="1" outline="0" fieldPosition="0">
        <references count="4">
          <reference field="0" count="1" selected="0">
            <x v="326"/>
          </reference>
          <reference field="3" count="1" selected="0">
            <x v="245"/>
          </reference>
          <reference field="4" count="1" selected="0">
            <x v="237"/>
          </reference>
          <reference field="5" count="1">
            <x v="207"/>
          </reference>
        </references>
      </pivotArea>
    </format>
    <format dxfId="5721">
      <pivotArea dataOnly="0" labelOnly="1" outline="0" fieldPosition="0">
        <references count="4">
          <reference field="0" count="1" selected="0">
            <x v="327"/>
          </reference>
          <reference field="3" count="1" selected="0">
            <x v="246"/>
          </reference>
          <reference field="4" count="1" selected="0">
            <x v="238"/>
          </reference>
          <reference field="5" count="1">
            <x v="205"/>
          </reference>
        </references>
      </pivotArea>
    </format>
    <format dxfId="5720">
      <pivotArea dataOnly="0" labelOnly="1" outline="0" fieldPosition="0">
        <references count="4">
          <reference field="0" count="1" selected="0">
            <x v="328"/>
          </reference>
          <reference field="3" count="1" selected="0">
            <x v="247"/>
          </reference>
          <reference field="4" count="1" selected="0">
            <x v="239"/>
          </reference>
          <reference field="5" count="1">
            <x v="206"/>
          </reference>
        </references>
      </pivotArea>
    </format>
    <format dxfId="5719">
      <pivotArea dataOnly="0" labelOnly="1" outline="0" fieldPosition="0">
        <references count="4">
          <reference field="0" count="1" selected="0">
            <x v="329"/>
          </reference>
          <reference field="3" count="1" selected="0">
            <x v="248"/>
          </reference>
          <reference field="4" count="1" selected="0">
            <x v="240"/>
          </reference>
          <reference field="5" count="1">
            <x v="215"/>
          </reference>
        </references>
      </pivotArea>
    </format>
    <format dxfId="5718">
      <pivotArea dataOnly="0" labelOnly="1" outline="0" fieldPosition="0">
        <references count="4">
          <reference field="0" count="1" selected="0">
            <x v="330"/>
          </reference>
          <reference field="3" count="1" selected="0">
            <x v="249"/>
          </reference>
          <reference field="4" count="1" selected="0">
            <x v="241"/>
          </reference>
          <reference field="5" count="1">
            <x v="218"/>
          </reference>
        </references>
      </pivotArea>
    </format>
    <format dxfId="5717">
      <pivotArea dataOnly="0" labelOnly="1" outline="0" fieldPosition="0">
        <references count="4">
          <reference field="0" count="1" selected="0">
            <x v="331"/>
          </reference>
          <reference field="3" count="1" selected="0">
            <x v="250"/>
          </reference>
          <reference field="4" count="1" selected="0">
            <x v="242"/>
          </reference>
          <reference field="5" count="1">
            <x v="216"/>
          </reference>
        </references>
      </pivotArea>
    </format>
    <format dxfId="5716">
      <pivotArea dataOnly="0" labelOnly="1" outline="0" fieldPosition="0">
        <references count="4">
          <reference field="0" count="1" selected="0">
            <x v="332"/>
          </reference>
          <reference field="3" count="1" selected="0">
            <x v="251"/>
          </reference>
          <reference field="4" count="1" selected="0">
            <x v="243"/>
          </reference>
          <reference field="5" count="1">
            <x v="219"/>
          </reference>
        </references>
      </pivotArea>
    </format>
    <format dxfId="5715">
      <pivotArea dataOnly="0" labelOnly="1" outline="0" fieldPosition="0">
        <references count="4">
          <reference field="0" count="1" selected="0">
            <x v="333"/>
          </reference>
          <reference field="3" count="1" selected="0">
            <x v="252"/>
          </reference>
          <reference field="4" count="1" selected="0">
            <x v="244"/>
          </reference>
          <reference field="5" count="1">
            <x v="217"/>
          </reference>
        </references>
      </pivotArea>
    </format>
    <format dxfId="5714">
      <pivotArea dataOnly="0" labelOnly="1" outline="0" fieldPosition="0">
        <references count="4">
          <reference field="0" count="1" selected="0">
            <x v="334"/>
          </reference>
          <reference field="3" count="1" selected="0">
            <x v="253"/>
          </reference>
          <reference field="4" count="1" selected="0">
            <x v="245"/>
          </reference>
          <reference field="5" count="1">
            <x v="173"/>
          </reference>
        </references>
      </pivotArea>
    </format>
    <format dxfId="5713">
      <pivotArea dataOnly="0" labelOnly="1" outline="0" fieldPosition="0">
        <references count="4">
          <reference field="0" count="1" selected="0">
            <x v="335"/>
          </reference>
          <reference field="3" count="1" selected="0">
            <x v="254"/>
          </reference>
          <reference field="4" count="1" selected="0">
            <x v="246"/>
          </reference>
          <reference field="5" count="1">
            <x v="126"/>
          </reference>
        </references>
      </pivotArea>
    </format>
    <format dxfId="5712">
      <pivotArea dataOnly="0" labelOnly="1" outline="0" fieldPosition="0">
        <references count="4">
          <reference field="0" count="1" selected="0">
            <x v="336"/>
          </reference>
          <reference field="3" count="1" selected="0">
            <x v="255"/>
          </reference>
          <reference field="4" count="1" selected="0">
            <x v="247"/>
          </reference>
          <reference field="5" count="1">
            <x v="15"/>
          </reference>
        </references>
      </pivotArea>
    </format>
    <format dxfId="5711">
      <pivotArea dataOnly="0" labelOnly="1" outline="0" fieldPosition="0">
        <references count="4">
          <reference field="0" count="1" selected="0">
            <x v="337"/>
          </reference>
          <reference field="3" count="1" selected="0">
            <x v="256"/>
          </reference>
          <reference field="4" count="1" selected="0">
            <x v="248"/>
          </reference>
          <reference field="5" count="1">
            <x v="125"/>
          </reference>
        </references>
      </pivotArea>
    </format>
    <format dxfId="5710">
      <pivotArea dataOnly="0" labelOnly="1" outline="0" fieldPosition="0">
        <references count="4">
          <reference field="0" count="1" selected="0">
            <x v="390"/>
          </reference>
          <reference field="3" count="1" selected="0">
            <x v="257"/>
          </reference>
          <reference field="4" count="1" selected="0">
            <x v="249"/>
          </reference>
          <reference field="5" count="1">
            <x v="124"/>
          </reference>
        </references>
      </pivotArea>
    </format>
    <format dxfId="5709">
      <pivotArea dataOnly="0" labelOnly="1" outline="0" fieldPosition="0">
        <references count="4">
          <reference field="0" count="1" selected="0">
            <x v="338"/>
          </reference>
          <reference field="3" count="1" selected="0">
            <x v="258"/>
          </reference>
          <reference field="4" count="1" selected="0">
            <x v="250"/>
          </reference>
          <reference field="5" count="1">
            <x v="198"/>
          </reference>
        </references>
      </pivotArea>
    </format>
    <format dxfId="5708">
      <pivotArea dataOnly="0" labelOnly="1" outline="0" fieldPosition="0">
        <references count="4">
          <reference field="0" count="1" selected="0">
            <x v="339"/>
          </reference>
          <reference field="3" count="1" selected="0">
            <x v="259"/>
          </reference>
          <reference field="4" count="1" selected="0">
            <x v="251"/>
          </reference>
          <reference field="5" count="1">
            <x v="196"/>
          </reference>
        </references>
      </pivotArea>
    </format>
    <format dxfId="5707">
      <pivotArea dataOnly="0" labelOnly="1" outline="0" fieldPosition="0">
        <references count="4">
          <reference field="0" count="1" selected="0">
            <x v="343"/>
          </reference>
          <reference field="3" count="1" selected="0">
            <x v="260"/>
          </reference>
          <reference field="4" count="1" selected="0">
            <x v="252"/>
          </reference>
          <reference field="5" count="1">
            <x v="185"/>
          </reference>
        </references>
      </pivotArea>
    </format>
    <format dxfId="5706">
      <pivotArea dataOnly="0" labelOnly="1" outline="0" fieldPosition="0">
        <references count="4">
          <reference field="0" count="1" selected="0">
            <x v="344"/>
          </reference>
          <reference field="3" count="1" selected="0">
            <x v="261"/>
          </reference>
          <reference field="4" count="1" selected="0">
            <x v="253"/>
          </reference>
          <reference field="5" count="1">
            <x v="197"/>
          </reference>
        </references>
      </pivotArea>
    </format>
    <format dxfId="5705">
      <pivotArea dataOnly="0" labelOnly="1" outline="0" fieldPosition="0">
        <references count="4">
          <reference field="0" count="1" selected="0">
            <x v="345"/>
          </reference>
          <reference field="3" count="1" selected="0">
            <x v="262"/>
          </reference>
          <reference field="4" count="1" selected="0">
            <x v="254"/>
          </reference>
          <reference field="5" count="1">
            <x v="184"/>
          </reference>
        </references>
      </pivotArea>
    </format>
    <format dxfId="5704">
      <pivotArea dataOnly="0" labelOnly="1" outline="0" fieldPosition="0">
        <references count="4">
          <reference field="0" count="1" selected="0">
            <x v="346"/>
          </reference>
          <reference field="3" count="1" selected="0">
            <x v="263"/>
          </reference>
          <reference field="4" count="1" selected="0">
            <x v="255"/>
          </reference>
          <reference field="5" count="1">
            <x v="176"/>
          </reference>
        </references>
      </pivotArea>
    </format>
    <format dxfId="5703">
      <pivotArea dataOnly="0" labelOnly="1" outline="0" fieldPosition="0">
        <references count="4">
          <reference field="0" count="1" selected="0">
            <x v="347"/>
          </reference>
          <reference field="3" count="1" selected="0">
            <x v="264"/>
          </reference>
          <reference field="4" count="1" selected="0">
            <x v="256"/>
          </reference>
          <reference field="5" count="1">
            <x v="177"/>
          </reference>
        </references>
      </pivotArea>
    </format>
    <format dxfId="5702">
      <pivotArea dataOnly="0" labelOnly="1" outline="0" fieldPosition="0">
        <references count="4">
          <reference field="0" count="1" selected="0">
            <x v="348"/>
          </reference>
          <reference field="3" count="1" selected="0">
            <x v="265"/>
          </reference>
          <reference field="4" count="1" selected="0">
            <x v="257"/>
          </reference>
          <reference field="5" count="1">
            <x v="220"/>
          </reference>
        </references>
      </pivotArea>
    </format>
    <format dxfId="5701">
      <pivotArea dataOnly="0" labelOnly="1" outline="0" fieldPosition="0">
        <references count="4">
          <reference field="0" count="1" selected="0">
            <x v="223"/>
          </reference>
          <reference field="3" count="1" selected="0">
            <x v="267"/>
          </reference>
          <reference field="4" count="1" selected="0">
            <x v="259"/>
          </reference>
          <reference field="5" count="1">
            <x v="288"/>
          </reference>
        </references>
      </pivotArea>
    </format>
    <format dxfId="5700">
      <pivotArea dataOnly="0" labelOnly="1" outline="0" fieldPosition="0">
        <references count="4">
          <reference field="0" count="1" selected="0">
            <x v="224"/>
          </reference>
          <reference field="3" count="1" selected="0">
            <x v="268"/>
          </reference>
          <reference field="4" count="1" selected="0">
            <x v="260"/>
          </reference>
          <reference field="5" count="1">
            <x v="286"/>
          </reference>
        </references>
      </pivotArea>
    </format>
    <format dxfId="5699">
      <pivotArea dataOnly="0" labelOnly="1" outline="0" fieldPosition="0">
        <references count="4">
          <reference field="0" count="1" selected="0">
            <x v="225"/>
          </reference>
          <reference field="3" count="1" selected="0">
            <x v="269"/>
          </reference>
          <reference field="4" count="1" selected="0">
            <x v="261"/>
          </reference>
          <reference field="5" count="1">
            <x v="287"/>
          </reference>
        </references>
      </pivotArea>
    </format>
    <format dxfId="5698">
      <pivotArea dataOnly="0" labelOnly="1" outline="0" fieldPosition="0">
        <references count="4">
          <reference field="0" count="1" selected="0">
            <x v="182"/>
          </reference>
          <reference field="3" count="1" selected="0">
            <x v="272"/>
          </reference>
          <reference field="4" count="1" selected="0">
            <x v="263"/>
          </reference>
          <reference field="5" count="1">
            <x v="144"/>
          </reference>
        </references>
      </pivotArea>
    </format>
    <format dxfId="5697">
      <pivotArea dataOnly="0" labelOnly="1" outline="0" fieldPosition="0">
        <references count="4">
          <reference field="0" count="1" selected="0">
            <x v="174"/>
          </reference>
          <reference field="3" count="1" selected="0">
            <x v="273"/>
          </reference>
          <reference field="4" count="1" selected="0">
            <x v="264"/>
          </reference>
          <reference field="5" count="1">
            <x v="321"/>
          </reference>
        </references>
      </pivotArea>
    </format>
    <format dxfId="5696">
      <pivotArea dataOnly="0" labelOnly="1" outline="0" fieldPosition="0">
        <references count="4">
          <reference field="0" count="1" selected="0">
            <x v="175"/>
          </reference>
          <reference field="3" count="1" selected="0">
            <x v="274"/>
          </reference>
          <reference field="4" count="1" selected="0">
            <x v="265"/>
          </reference>
          <reference field="5" count="1">
            <x v="322"/>
          </reference>
        </references>
      </pivotArea>
    </format>
    <format dxfId="5695">
      <pivotArea dataOnly="0" labelOnly="1" outline="0" fieldPosition="0">
        <references count="4">
          <reference field="0" count="1" selected="0">
            <x v="183"/>
          </reference>
          <reference field="3" count="1" selected="0">
            <x v="276"/>
          </reference>
          <reference field="4" count="1" selected="0">
            <x v="267"/>
          </reference>
          <reference field="5" count="1">
            <x v="330"/>
          </reference>
        </references>
      </pivotArea>
    </format>
    <format dxfId="5694">
      <pivotArea dataOnly="0" labelOnly="1" outline="0" fieldPosition="0">
        <references count="4">
          <reference field="0" count="1" selected="0">
            <x v="184"/>
          </reference>
          <reference field="3" count="1" selected="0">
            <x v="277"/>
          </reference>
          <reference field="4" count="1" selected="0">
            <x v="268"/>
          </reference>
          <reference field="5" count="1">
            <x v="334"/>
          </reference>
        </references>
      </pivotArea>
    </format>
    <format dxfId="5693">
      <pivotArea dataOnly="0" labelOnly="1" outline="0" fieldPosition="0">
        <references count="4">
          <reference field="0" count="1" selected="0">
            <x v="185"/>
          </reference>
          <reference field="3" count="1" selected="0">
            <x v="278"/>
          </reference>
          <reference field="4" count="1" selected="0">
            <x v="269"/>
          </reference>
          <reference field="5" count="1">
            <x v="332"/>
          </reference>
        </references>
      </pivotArea>
    </format>
    <format dxfId="5692">
      <pivotArea dataOnly="0" labelOnly="1" outline="0" fieldPosition="0">
        <references count="4">
          <reference field="0" count="1" selected="0">
            <x v="186"/>
          </reference>
          <reference field="3" count="1" selected="0">
            <x v="279"/>
          </reference>
          <reference field="4" count="1" selected="0">
            <x v="270"/>
          </reference>
          <reference field="5" count="1">
            <x v="331"/>
          </reference>
        </references>
      </pivotArea>
    </format>
    <format dxfId="5691">
      <pivotArea dataOnly="0" labelOnly="1" outline="0" fieldPosition="0">
        <references count="4">
          <reference field="0" count="1" selected="0">
            <x v="187"/>
          </reference>
          <reference field="3" count="1" selected="0">
            <x v="280"/>
          </reference>
          <reference field="4" count="1" selected="0">
            <x v="271"/>
          </reference>
          <reference field="5" count="1">
            <x v="335"/>
          </reference>
        </references>
      </pivotArea>
    </format>
    <format dxfId="5690">
      <pivotArea dataOnly="0" labelOnly="1" outline="0" fieldPosition="0">
        <references count="4">
          <reference field="0" count="1" selected="0">
            <x v="188"/>
          </reference>
          <reference field="3" count="1" selected="0">
            <x v="281"/>
          </reference>
          <reference field="4" count="1" selected="0">
            <x v="272"/>
          </reference>
          <reference field="5" count="1">
            <x v="333"/>
          </reference>
        </references>
      </pivotArea>
    </format>
    <format dxfId="5689">
      <pivotArea dataOnly="0" labelOnly="1" outline="0" fieldPosition="0">
        <references count="4">
          <reference field="0" count="1" selected="0">
            <x v="176"/>
          </reference>
          <reference field="3" count="1" selected="0">
            <x v="282"/>
          </reference>
          <reference field="4" count="1" selected="0">
            <x v="273"/>
          </reference>
          <reference field="5" count="1">
            <x v="290"/>
          </reference>
        </references>
      </pivotArea>
    </format>
    <format dxfId="5688">
      <pivotArea dataOnly="0" labelOnly="1" outline="0" fieldPosition="0">
        <references count="4">
          <reference field="0" count="1" selected="0">
            <x v="180"/>
          </reference>
          <reference field="3" count="1" selected="0">
            <x v="286"/>
          </reference>
          <reference field="4" count="1" selected="0">
            <x v="277"/>
          </reference>
          <reference field="5" count="1">
            <x v="289"/>
          </reference>
        </references>
      </pivotArea>
    </format>
    <format dxfId="5687">
      <pivotArea dataOnly="0" labelOnly="1" outline="0" fieldPosition="0">
        <references count="4">
          <reference field="0" count="1" selected="0">
            <x v="173"/>
          </reference>
          <reference field="3" count="1" selected="0">
            <x v="287"/>
          </reference>
          <reference field="4" count="1" selected="0">
            <x v="278"/>
          </reference>
          <reference field="5" count="1">
            <x v="136"/>
          </reference>
        </references>
      </pivotArea>
    </format>
    <format dxfId="5686">
      <pivotArea dataOnly="0" labelOnly="1" outline="0" fieldPosition="0">
        <references count="4">
          <reference field="0" count="1" selected="0">
            <x v="269"/>
          </reference>
          <reference field="3" count="1" selected="0">
            <x v="288"/>
          </reference>
          <reference field="4" count="1" selected="0">
            <x v="279"/>
          </reference>
          <reference field="5" count="1">
            <x v="122"/>
          </reference>
        </references>
      </pivotArea>
    </format>
    <format dxfId="5685">
      <pivotArea dataOnly="0" labelOnly="1" outline="0" fieldPosition="0">
        <references count="4">
          <reference field="0" count="1" selected="0">
            <x v="270"/>
          </reference>
          <reference field="3" count="1" selected="0">
            <x v="289"/>
          </reference>
          <reference field="4" count="1" selected="0">
            <x v="280"/>
          </reference>
          <reference field="5" count="1">
            <x v="282"/>
          </reference>
        </references>
      </pivotArea>
    </format>
    <format dxfId="5684">
      <pivotArea dataOnly="0" labelOnly="1" outline="0" fieldPosition="0">
        <references count="4">
          <reference field="0" count="1" selected="0">
            <x v="271"/>
          </reference>
          <reference field="3" count="1" selected="0">
            <x v="290"/>
          </reference>
          <reference field="4" count="1" selected="0">
            <x v="281"/>
          </reference>
          <reference field="5" count="1">
            <x v="171"/>
          </reference>
        </references>
      </pivotArea>
    </format>
    <format dxfId="5683">
      <pivotArea dataOnly="0" labelOnly="1" outline="0" fieldPosition="0">
        <references count="4">
          <reference field="0" count="1" selected="0">
            <x v="365"/>
          </reference>
          <reference field="3" count="1" selected="0">
            <x v="291"/>
          </reference>
          <reference field="4" count="1" selected="0">
            <x v="282"/>
          </reference>
          <reference field="5" count="1">
            <x v="222"/>
          </reference>
        </references>
      </pivotArea>
    </format>
    <format dxfId="5682">
      <pivotArea dataOnly="0" labelOnly="1" outline="0" fieldPosition="0">
        <references count="4">
          <reference field="0" count="1" selected="0">
            <x v="366"/>
          </reference>
          <reference field="3" count="1" selected="0">
            <x v="292"/>
          </reference>
          <reference field="4" count="1" selected="0">
            <x v="283"/>
          </reference>
          <reference field="5" count="1">
            <x v="223"/>
          </reference>
        </references>
      </pivotArea>
    </format>
    <format dxfId="5681">
      <pivotArea dataOnly="0" labelOnly="1" outline="0" fieldPosition="0">
        <references count="4">
          <reference field="0" count="1" selected="0">
            <x v="351"/>
          </reference>
          <reference field="3" count="1" selected="0">
            <x v="293"/>
          </reference>
          <reference field="4" count="1" selected="0">
            <x v="284"/>
          </reference>
          <reference field="5" count="1">
            <x v="310"/>
          </reference>
        </references>
      </pivotArea>
    </format>
    <format dxfId="5680">
      <pivotArea dataOnly="0" labelOnly="1" outline="0" fieldPosition="0">
        <references count="4">
          <reference field="0" count="1" selected="0">
            <x v="352"/>
          </reference>
          <reference field="3" count="1" selected="0">
            <x v="294"/>
          </reference>
          <reference field="4" count="1" selected="0">
            <x v="285"/>
          </reference>
          <reference field="5" count="1">
            <x v="309"/>
          </reference>
        </references>
      </pivotArea>
    </format>
    <format dxfId="5679">
      <pivotArea dataOnly="0" labelOnly="1" outline="0" fieldPosition="0">
        <references count="4">
          <reference field="0" count="1" selected="0">
            <x v="359"/>
          </reference>
          <reference field="3" count="1" selected="0">
            <x v="295"/>
          </reference>
          <reference field="4" count="1" selected="0">
            <x v="286"/>
          </reference>
          <reference field="5" count="1">
            <x v="316"/>
          </reference>
        </references>
      </pivotArea>
    </format>
    <format dxfId="5678">
      <pivotArea dataOnly="0" labelOnly="1" outline="0" fieldPosition="0">
        <references count="4">
          <reference field="0" count="1" selected="0">
            <x v="358"/>
          </reference>
          <reference field="3" count="1" selected="0">
            <x v="296"/>
          </reference>
          <reference field="4" count="1" selected="0">
            <x v="287"/>
          </reference>
          <reference field="5" count="1">
            <x v="308"/>
          </reference>
        </references>
      </pivotArea>
    </format>
    <format dxfId="5677">
      <pivotArea dataOnly="0" labelOnly="1" outline="0" fieldPosition="0">
        <references count="4">
          <reference field="0" count="1" selected="0">
            <x v="360"/>
          </reference>
          <reference field="3" count="1" selected="0">
            <x v="297"/>
          </reference>
          <reference field="4" count="1" selected="0">
            <x v="288"/>
          </reference>
          <reference field="5" count="1">
            <x v="224"/>
          </reference>
        </references>
      </pivotArea>
    </format>
    <format dxfId="5676">
      <pivotArea dataOnly="0" labelOnly="1" outline="0" fieldPosition="0">
        <references count="4">
          <reference field="0" count="1" selected="0">
            <x v="361"/>
          </reference>
          <reference field="3" count="1" selected="0">
            <x v="298"/>
          </reference>
          <reference field="4" count="1" selected="0">
            <x v="289"/>
          </reference>
          <reference field="5" count="1">
            <x v="307"/>
          </reference>
        </references>
      </pivotArea>
    </format>
    <format dxfId="5675">
      <pivotArea dataOnly="0" labelOnly="1" outline="0" fieldPosition="0">
        <references count="4">
          <reference field="0" count="1" selected="0">
            <x v="363"/>
          </reference>
          <reference field="3" count="1" selected="0">
            <x v="299"/>
          </reference>
          <reference field="4" count="1" selected="0">
            <x v="290"/>
          </reference>
          <reference field="5" count="1">
            <x v="252"/>
          </reference>
        </references>
      </pivotArea>
    </format>
    <format dxfId="5674">
      <pivotArea dataOnly="0" labelOnly="1" outline="0" fieldPosition="0">
        <references count="4">
          <reference field="0" count="1" selected="0">
            <x v="364"/>
          </reference>
          <reference field="3" count="1" selected="0">
            <x v="300"/>
          </reference>
          <reference field="4" count="1" selected="0">
            <x v="291"/>
          </reference>
          <reference field="5" count="1">
            <x v="251"/>
          </reference>
        </references>
      </pivotArea>
    </format>
    <format dxfId="5673">
      <pivotArea dataOnly="0" labelOnly="1" outline="0" fieldPosition="0">
        <references count="4">
          <reference field="0" count="1" selected="0">
            <x v="353"/>
          </reference>
          <reference field="3" count="1" selected="0">
            <x v="301"/>
          </reference>
          <reference field="4" count="1" selected="0">
            <x v="292"/>
          </reference>
          <reference field="5" count="1">
            <x v="311"/>
          </reference>
        </references>
      </pivotArea>
    </format>
    <format dxfId="5672">
      <pivotArea dataOnly="0" labelOnly="1" outline="0" fieldPosition="0">
        <references count="4">
          <reference field="0" count="1" selected="0">
            <x v="354"/>
          </reference>
          <reference field="3" count="1" selected="0">
            <x v="302"/>
          </reference>
          <reference field="4" count="1" selected="0">
            <x v="293"/>
          </reference>
          <reference field="5" count="1">
            <x v="123"/>
          </reference>
        </references>
      </pivotArea>
    </format>
    <format dxfId="5671">
      <pivotArea dataOnly="0" labelOnly="1" outline="0" fieldPosition="0">
        <references count="4">
          <reference field="0" count="1" selected="0">
            <x v="362"/>
          </reference>
          <reference field="3" count="1" selected="0">
            <x v="303"/>
          </reference>
          <reference field="4" count="1" selected="0">
            <x v="294"/>
          </reference>
          <reference field="5" count="1">
            <x v="26"/>
          </reference>
        </references>
      </pivotArea>
    </format>
    <format dxfId="5670">
      <pivotArea dataOnly="0" labelOnly="1" outline="0" fieldPosition="0">
        <references count="4">
          <reference field="0" count="1" selected="0">
            <x v="367"/>
          </reference>
          <reference field="3" count="1" selected="0">
            <x v="304"/>
          </reference>
          <reference field="4" count="1" selected="0">
            <x v="295"/>
          </reference>
          <reference field="5" count="1">
            <x v="10"/>
          </reference>
        </references>
      </pivotArea>
    </format>
    <format dxfId="5669">
      <pivotArea dataOnly="0" labelOnly="1" outline="0" fieldPosition="0">
        <references count="4">
          <reference field="0" count="1" selected="0">
            <x v="355"/>
          </reference>
          <reference field="3" count="1" selected="0">
            <x v="305"/>
          </reference>
          <reference field="4" count="1" selected="0">
            <x v="296"/>
          </reference>
          <reference field="5" count="1">
            <x v="312"/>
          </reference>
        </references>
      </pivotArea>
    </format>
    <format dxfId="5668">
      <pivotArea dataOnly="0" labelOnly="1" outline="0" fieldPosition="0">
        <references count="4">
          <reference field="0" count="1" selected="0">
            <x v="356"/>
          </reference>
          <reference field="3" count="1" selected="0">
            <x v="306"/>
          </reference>
          <reference field="4" count="1" selected="0">
            <x v="297"/>
          </reference>
          <reference field="5" count="1">
            <x v="313"/>
          </reference>
        </references>
      </pivotArea>
    </format>
    <format dxfId="5667">
      <pivotArea dataOnly="0" labelOnly="1" outline="0" fieldPosition="0">
        <references count="4">
          <reference field="0" count="1" selected="0">
            <x v="357"/>
          </reference>
          <reference field="3" count="1" selected="0">
            <x v="307"/>
          </reference>
          <reference field="4" count="1" selected="0">
            <x v="298"/>
          </reference>
          <reference field="5" count="1">
            <x v="314"/>
          </reference>
        </references>
      </pivotArea>
    </format>
    <format dxfId="5666">
      <pivotArea dataOnly="0" labelOnly="1" outline="0" fieldPosition="0">
        <references count="4">
          <reference field="0" count="1" selected="0">
            <x v="232"/>
          </reference>
          <reference field="3" count="1" selected="0">
            <x v="308"/>
          </reference>
          <reference field="4" count="1" selected="0">
            <x v="299"/>
          </reference>
          <reference field="5" count="1">
            <x v="143"/>
          </reference>
        </references>
      </pivotArea>
    </format>
    <format dxfId="5665">
      <pivotArea dataOnly="0" labelOnly="1" outline="0" fieldPosition="0">
        <references count="4">
          <reference field="0" count="1" selected="0">
            <x v="169"/>
          </reference>
          <reference field="3" count="1" selected="0">
            <x v="309"/>
          </reference>
          <reference field="4" count="1" selected="0">
            <x v="300"/>
          </reference>
          <reference field="5" count="1">
            <x v="121"/>
          </reference>
        </references>
      </pivotArea>
    </format>
    <format dxfId="5664">
      <pivotArea dataOnly="0" labelOnly="1" outline="0" fieldPosition="0">
        <references count="4">
          <reference field="0" count="1" selected="0">
            <x v="170"/>
          </reference>
          <reference field="3" count="1" selected="0">
            <x v="310"/>
          </reference>
          <reference field="4" count="1" selected="0">
            <x v="301"/>
          </reference>
          <reference field="5" count="1">
            <x v="120"/>
          </reference>
        </references>
      </pivotArea>
    </format>
    <format dxfId="5663">
      <pivotArea dataOnly="0" labelOnly="1" outline="0" fieldPosition="0">
        <references count="4">
          <reference field="0" count="1" selected="0">
            <x v="171"/>
          </reference>
          <reference field="3" count="1" selected="0">
            <x v="311"/>
          </reference>
          <reference field="4" count="1" selected="0">
            <x v="302"/>
          </reference>
          <reference field="5" count="1">
            <x v="119"/>
          </reference>
        </references>
      </pivotArea>
    </format>
    <format dxfId="5662">
      <pivotArea dataOnly="0" labelOnly="1" outline="0" fieldPosition="0">
        <references count="4">
          <reference field="0" count="1" selected="0">
            <x v="172"/>
          </reference>
          <reference field="3" count="1" selected="0">
            <x v="312"/>
          </reference>
          <reference field="4" count="1" selected="0">
            <x v="303"/>
          </reference>
          <reference field="5" count="1">
            <x v="118"/>
          </reference>
        </references>
      </pivotArea>
    </format>
    <format dxfId="5661">
      <pivotArea dataOnly="0" labelOnly="1" outline="0" fieldPosition="0">
        <references count="4">
          <reference field="0" count="1" selected="0">
            <x v="242"/>
          </reference>
          <reference field="3" count="1" selected="0">
            <x v="313"/>
          </reference>
          <reference field="4" count="1" selected="0">
            <x v="304"/>
          </reference>
          <reference field="5" count="1">
            <x v="261"/>
          </reference>
        </references>
      </pivotArea>
    </format>
    <format dxfId="5660">
      <pivotArea dataOnly="0" labelOnly="1" outline="0" fieldPosition="0">
        <references count="4">
          <reference field="0" count="1" selected="0">
            <x v="243"/>
          </reference>
          <reference field="3" count="1" selected="0">
            <x v="314"/>
          </reference>
          <reference field="4" count="1" selected="0">
            <x v="305"/>
          </reference>
          <reference field="5" count="1">
            <x v="257"/>
          </reference>
        </references>
      </pivotArea>
    </format>
    <format dxfId="5659">
      <pivotArea dataOnly="0" labelOnly="1" outline="0" fieldPosition="0">
        <references count="4">
          <reference field="0" count="1" selected="0">
            <x v="244"/>
          </reference>
          <reference field="3" count="1" selected="0">
            <x v="315"/>
          </reference>
          <reference field="4" count="1" selected="0">
            <x v="306"/>
          </reference>
          <reference field="5" count="1">
            <x v="258"/>
          </reference>
        </references>
      </pivotArea>
    </format>
    <format dxfId="5658">
      <pivotArea dataOnly="0" labelOnly="1" outline="0" fieldPosition="0">
        <references count="4">
          <reference field="0" count="1" selected="0">
            <x v="245"/>
          </reference>
          <reference field="3" count="1" selected="0">
            <x v="317"/>
          </reference>
          <reference field="4" count="1" selected="0">
            <x v="308"/>
          </reference>
          <reference field="5" count="1">
            <x v="270"/>
          </reference>
        </references>
      </pivotArea>
    </format>
    <format dxfId="5657">
      <pivotArea dataOnly="0" labelOnly="1" outline="0" fieldPosition="0">
        <references count="4">
          <reference field="0" count="1" selected="0">
            <x v="246"/>
          </reference>
          <reference field="3" count="1" selected="0">
            <x v="318"/>
          </reference>
          <reference field="4" count="1" selected="0">
            <x v="309"/>
          </reference>
          <reference field="5" count="1">
            <x v="271"/>
          </reference>
        </references>
      </pivotArea>
    </format>
    <format dxfId="5656">
      <pivotArea dataOnly="0" labelOnly="1" outline="0" fieldPosition="0">
        <references count="4">
          <reference field="0" count="1" selected="0">
            <x v="247"/>
          </reference>
          <reference field="3" count="1" selected="0">
            <x v="318"/>
          </reference>
          <reference field="4" count="1" selected="0">
            <x v="309"/>
          </reference>
          <reference field="5" count="1">
            <x v="167"/>
          </reference>
        </references>
      </pivotArea>
    </format>
    <format dxfId="5655">
      <pivotArea dataOnly="0" labelOnly="1" outline="0" fieldPosition="0">
        <references count="4">
          <reference field="0" count="1" selected="0">
            <x v="248"/>
          </reference>
          <reference field="3" count="1" selected="0">
            <x v="319"/>
          </reference>
          <reference field="4" count="1" selected="0">
            <x v="310"/>
          </reference>
          <reference field="5" count="1">
            <x v="262"/>
          </reference>
        </references>
      </pivotArea>
    </format>
    <format dxfId="5654">
      <pivotArea dataOnly="0" labelOnly="1" outline="0" fieldPosition="0">
        <references count="4">
          <reference field="0" count="1" selected="0">
            <x v="249"/>
          </reference>
          <reference field="3" count="1" selected="0">
            <x v="319"/>
          </reference>
          <reference field="4" count="1" selected="0">
            <x v="310"/>
          </reference>
          <reference field="5" count="1">
            <x v="267"/>
          </reference>
        </references>
      </pivotArea>
    </format>
    <format dxfId="5653">
      <pivotArea dataOnly="0" labelOnly="1" outline="0" fieldPosition="0">
        <references count="4">
          <reference field="0" count="1" selected="0">
            <x v="250"/>
          </reference>
          <reference field="3" count="1" selected="0">
            <x v="320"/>
          </reference>
          <reference field="4" count="1" selected="0">
            <x v="311"/>
          </reference>
          <reference field="5" count="1">
            <x v="268"/>
          </reference>
        </references>
      </pivotArea>
    </format>
    <format dxfId="5652">
      <pivotArea dataOnly="0" labelOnly="1" outline="0" fieldPosition="0">
        <references count="4">
          <reference field="0" count="1" selected="0">
            <x v="251"/>
          </reference>
          <reference field="3" count="1" selected="0">
            <x v="320"/>
          </reference>
          <reference field="4" count="1" selected="0">
            <x v="311"/>
          </reference>
          <reference field="5" count="1">
            <x v="317"/>
          </reference>
        </references>
      </pivotArea>
    </format>
    <format dxfId="5651">
      <pivotArea dataOnly="0" labelOnly="1" outline="0" fieldPosition="0">
        <references count="4">
          <reference field="0" count="1" selected="0">
            <x v="252"/>
          </reference>
          <reference field="3" count="1" selected="0">
            <x v="322"/>
          </reference>
          <reference field="4" count="1" selected="0">
            <x v="312"/>
          </reference>
          <reference field="5" count="1">
            <x v="264"/>
          </reference>
        </references>
      </pivotArea>
    </format>
    <format dxfId="5650">
      <pivotArea dataOnly="0" labelOnly="1" outline="0" fieldPosition="0">
        <references count="4">
          <reference field="0" count="1" selected="0">
            <x v="253"/>
          </reference>
          <reference field="3" count="1" selected="0">
            <x v="322"/>
          </reference>
          <reference field="4" count="1" selected="0">
            <x v="312"/>
          </reference>
          <reference field="5" count="1">
            <x v="265"/>
          </reference>
        </references>
      </pivotArea>
    </format>
    <format dxfId="5649">
      <pivotArea dataOnly="0" labelOnly="1" outline="0" fieldPosition="0">
        <references count="4">
          <reference field="0" count="1" selected="0">
            <x v="254"/>
          </reference>
          <reference field="3" count="1" selected="0">
            <x v="322"/>
          </reference>
          <reference field="4" count="1" selected="0">
            <x v="312"/>
          </reference>
          <reference field="5" count="1">
            <x v="266"/>
          </reference>
        </references>
      </pivotArea>
    </format>
    <format dxfId="5648">
      <pivotArea dataOnly="0" labelOnly="1" outline="0" fieldPosition="0">
        <references count="4">
          <reference field="0" count="1" selected="0">
            <x v="255"/>
          </reference>
          <reference field="3" count="1" selected="0">
            <x v="321"/>
          </reference>
          <reference field="4" count="1" selected="0">
            <x v="312"/>
          </reference>
          <reference field="5" count="1">
            <x v="226"/>
          </reference>
        </references>
      </pivotArea>
    </format>
    <format dxfId="5647">
      <pivotArea dataOnly="0" labelOnly="1" outline="0" fieldPosition="0">
        <references count="4">
          <reference field="0" count="1" selected="0">
            <x v="256"/>
          </reference>
          <reference field="3" count="1" selected="0">
            <x v="323"/>
          </reference>
          <reference field="4" count="1" selected="0">
            <x v="313"/>
          </reference>
          <reference field="5" count="1">
            <x v="336"/>
          </reference>
        </references>
      </pivotArea>
    </format>
    <format dxfId="5646">
      <pivotArea dataOnly="0" labelOnly="1" outline="0" fieldPosition="0">
        <references count="4">
          <reference field="0" count="1" selected="0">
            <x v="258"/>
          </reference>
          <reference field="3" count="1" selected="0">
            <x v="324"/>
          </reference>
          <reference field="4" count="1" selected="0">
            <x v="314"/>
          </reference>
          <reference field="5" count="1">
            <x v="327"/>
          </reference>
        </references>
      </pivotArea>
    </format>
    <format dxfId="5645">
      <pivotArea dataOnly="0" labelOnly="1" outline="0" fieldPosition="0">
        <references count="4">
          <reference field="0" count="1" selected="0">
            <x v="259"/>
          </reference>
          <reference field="3" count="1" selected="0">
            <x v="324"/>
          </reference>
          <reference field="4" count="1" selected="0">
            <x v="314"/>
          </reference>
          <reference field="5" count="1">
            <x v="329"/>
          </reference>
        </references>
      </pivotArea>
    </format>
    <format dxfId="5644">
      <pivotArea dataOnly="0" labelOnly="1" outline="0" fieldPosition="0">
        <references count="4">
          <reference field="0" count="1" selected="0">
            <x v="260"/>
          </reference>
          <reference field="3" count="1" selected="0">
            <x v="324"/>
          </reference>
          <reference field="4" count="1" selected="0">
            <x v="314"/>
          </reference>
          <reference field="5" count="1">
            <x v="328"/>
          </reference>
        </references>
      </pivotArea>
    </format>
    <format dxfId="5643">
      <pivotArea dataOnly="0" labelOnly="1" outline="0" fieldPosition="0">
        <references count="4">
          <reference field="0" count="1" selected="0">
            <x v="261"/>
          </reference>
          <reference field="3" count="1" selected="0">
            <x v="325"/>
          </reference>
          <reference field="4" count="1" selected="0">
            <x v="315"/>
          </reference>
          <reference field="5" count="1">
            <x v="227"/>
          </reference>
        </references>
      </pivotArea>
    </format>
    <format dxfId="5642">
      <pivotArea dataOnly="0" labelOnly="1" outline="0" fieldPosition="0">
        <references count="4">
          <reference field="0" count="1" selected="0">
            <x v="241"/>
          </reference>
          <reference field="3" count="1" selected="0">
            <x v="326"/>
          </reference>
          <reference field="4" count="1" selected="0">
            <x v="316"/>
          </reference>
          <reference field="5" count="1">
            <x v="238"/>
          </reference>
        </references>
      </pivotArea>
    </format>
    <format dxfId="5641">
      <pivotArea dataOnly="0" labelOnly="1" outline="0" fieldPosition="0">
        <references count="4">
          <reference field="0" count="1" selected="0">
            <x v="350"/>
          </reference>
          <reference field="3" count="1" selected="0">
            <x v="328"/>
          </reference>
          <reference field="4" count="1" selected="0">
            <x v="318"/>
          </reference>
          <reference field="5" count="1">
            <x v="137"/>
          </reference>
        </references>
      </pivotArea>
    </format>
    <format dxfId="5640">
      <pivotArea dataOnly="0" labelOnly="1" outline="0" fieldPosition="0">
        <references count="4">
          <reference field="0" count="1" selected="0">
            <x v="257"/>
          </reference>
          <reference field="3" count="1" selected="0">
            <x v="329"/>
          </reference>
          <reference field="4" count="1" selected="0">
            <x v="319"/>
          </reference>
          <reference field="5" count="1">
            <x v="170"/>
          </reference>
        </references>
      </pivotArea>
    </format>
    <format dxfId="5639">
      <pivotArea dataOnly="0" labelOnly="1" outline="0" fieldPosition="0">
        <references count="4">
          <reference field="0" count="1" selected="0">
            <x v="236"/>
          </reference>
          <reference field="3" count="1" selected="0">
            <x v="330"/>
          </reference>
          <reference field="4" count="1" selected="0">
            <x v="320"/>
          </reference>
          <reference field="5" count="1">
            <x v="285"/>
          </reference>
        </references>
      </pivotArea>
    </format>
    <format dxfId="5638">
      <pivotArea dataOnly="0" labelOnly="1" outline="0" fieldPosition="0">
        <references count="4">
          <reference field="0" count="1" selected="0">
            <x v="237"/>
          </reference>
          <reference field="3" count="1" selected="0">
            <x v="331"/>
          </reference>
          <reference field="4" count="1" selected="0">
            <x v="321"/>
          </reference>
          <reference field="5" count="1">
            <x v="284"/>
          </reference>
        </references>
      </pivotArea>
    </format>
    <format dxfId="5637">
      <pivotArea dataOnly="0" labelOnly="1" outline="0" fieldPosition="0">
        <references count="4">
          <reference field="0" count="1" selected="0">
            <x v="238"/>
          </reference>
          <reference field="3" count="1" selected="0">
            <x v="332"/>
          </reference>
          <reference field="4" count="1" selected="0">
            <x v="322"/>
          </reference>
          <reference field="5" count="1">
            <x v="283"/>
          </reference>
        </references>
      </pivotArea>
    </format>
    <format dxfId="5636">
      <pivotArea dataOnly="0" labelOnly="1" outline="0" fieldPosition="0">
        <references count="4">
          <reference field="0" count="1" selected="0">
            <x v="239"/>
          </reference>
          <reference field="3" count="1" selected="0">
            <x v="333"/>
          </reference>
          <reference field="4" count="1" selected="0">
            <x v="323"/>
          </reference>
          <reference field="5" count="1">
            <x v="274"/>
          </reference>
        </references>
      </pivotArea>
    </format>
    <format dxfId="5635">
      <pivotArea dataOnly="0" labelOnly="1" outline="0" fieldPosition="0">
        <references count="4">
          <reference field="0" count="1" selected="0">
            <x v="195"/>
          </reference>
          <reference field="3" count="1" selected="0">
            <x v="334"/>
          </reference>
          <reference field="4" count="1" selected="0">
            <x v="324"/>
          </reference>
          <reference field="5" count="1">
            <x v="281"/>
          </reference>
        </references>
      </pivotArea>
    </format>
    <format dxfId="5634">
      <pivotArea dataOnly="0" labelOnly="1" outline="0" fieldPosition="0">
        <references count="4">
          <reference field="0" count="1" selected="0">
            <x v="196"/>
          </reference>
          <reference field="3" count="1" selected="0">
            <x v="335"/>
          </reference>
          <reference field="4" count="1" selected="0">
            <x v="325"/>
          </reference>
          <reference field="5" count="1">
            <x v="280"/>
          </reference>
        </references>
      </pivotArea>
    </format>
    <format dxfId="5633">
      <pivotArea dataOnly="0" labelOnly="1" outline="0" fieldPosition="0">
        <references count="4">
          <reference field="0" count="1" selected="0">
            <x v="197"/>
          </reference>
          <reference field="3" count="1" selected="0">
            <x v="336"/>
          </reference>
          <reference field="4" count="1" selected="0">
            <x v="326"/>
          </reference>
          <reference field="5" count="1">
            <x v="279"/>
          </reference>
        </references>
      </pivotArea>
    </format>
    <format dxfId="5632">
      <pivotArea dataOnly="0" labelOnly="1" outline="0" fieldPosition="0">
        <references count="4">
          <reference field="0" count="1" selected="0">
            <x v="413"/>
          </reference>
          <reference field="3" count="1" selected="0">
            <x v="337"/>
          </reference>
          <reference field="4" count="1" selected="0">
            <x v="327"/>
          </reference>
          <reference field="5" count="1">
            <x v="6"/>
          </reference>
        </references>
      </pivotArea>
    </format>
    <format dxfId="5631">
      <pivotArea dataOnly="0" labelOnly="1" outline="0" fieldPosition="0">
        <references count="4">
          <reference field="0" count="1" selected="0">
            <x v="414"/>
          </reference>
          <reference field="3" count="1" selected="0">
            <x v="337"/>
          </reference>
          <reference field="4" count="1" selected="0">
            <x v="327"/>
          </reference>
          <reference field="5" count="1">
            <x v="7"/>
          </reference>
        </references>
      </pivotArea>
    </format>
    <format dxfId="5630">
      <pivotArea dataOnly="0" labelOnly="1" outline="0" fieldPosition="0">
        <references count="4">
          <reference field="0" count="1" selected="0">
            <x v="391"/>
          </reference>
          <reference field="3" count="1" selected="0">
            <x v="338"/>
          </reference>
          <reference field="4" count="1" selected="0">
            <x v="328"/>
          </reference>
          <reference field="5" count="1">
            <x v="101"/>
          </reference>
        </references>
      </pivotArea>
    </format>
    <format dxfId="5629">
      <pivotArea dataOnly="0" labelOnly="1" outline="0" fieldPosition="0">
        <references count="4">
          <reference field="0" count="1" selected="0">
            <x v="392"/>
          </reference>
          <reference field="3" count="1" selected="0">
            <x v="338"/>
          </reference>
          <reference field="4" count="1" selected="0">
            <x v="328"/>
          </reference>
          <reference field="5" count="1">
            <x v="102"/>
          </reference>
        </references>
      </pivotArea>
    </format>
    <format dxfId="5628">
      <pivotArea dataOnly="0" labelOnly="1" outline="0" fieldPosition="0">
        <references count="4">
          <reference field="0" count="1" selected="0">
            <x v="393"/>
          </reference>
          <reference field="3" count="1" selected="0">
            <x v="338"/>
          </reference>
          <reference field="4" count="1" selected="0">
            <x v="328"/>
          </reference>
          <reference field="5" count="1">
            <x v="103"/>
          </reference>
        </references>
      </pivotArea>
    </format>
    <format dxfId="5627">
      <pivotArea dataOnly="0" labelOnly="1" outline="0" fieldPosition="0">
        <references count="4">
          <reference field="0" count="1" selected="0">
            <x v="394"/>
          </reference>
          <reference field="3" count="1" selected="0">
            <x v="338"/>
          </reference>
          <reference field="4" count="1" selected="0">
            <x v="328"/>
          </reference>
          <reference field="5" count="1">
            <x v="106"/>
          </reference>
        </references>
      </pivotArea>
    </format>
    <format dxfId="5626">
      <pivotArea dataOnly="0" labelOnly="1" outline="0" fieldPosition="0">
        <references count="4">
          <reference field="0" count="1" selected="0">
            <x v="395"/>
          </reference>
          <reference field="3" count="1" selected="0">
            <x v="338"/>
          </reference>
          <reference field="4" count="1" selected="0">
            <x v="328"/>
          </reference>
          <reference field="5" count="1">
            <x v="107"/>
          </reference>
        </references>
      </pivotArea>
    </format>
    <format dxfId="5625">
      <pivotArea dataOnly="0" labelOnly="1" outline="0" fieldPosition="0">
        <references count="4">
          <reference field="0" count="1" selected="0">
            <x v="396"/>
          </reference>
          <reference field="3" count="1" selected="0">
            <x v="338"/>
          </reference>
          <reference field="4" count="1" selected="0">
            <x v="328"/>
          </reference>
          <reference field="5" count="1">
            <x v="108"/>
          </reference>
        </references>
      </pivotArea>
    </format>
    <format dxfId="5624">
      <pivotArea dataOnly="0" labelOnly="1" outline="0" fieldPosition="0">
        <references count="4">
          <reference field="0" count="1" selected="0">
            <x v="415"/>
          </reference>
          <reference field="3" count="1" selected="0">
            <x v="339"/>
          </reference>
          <reference field="4" count="1" selected="0">
            <x v="329"/>
          </reference>
          <reference field="5" count="1">
            <x v="5"/>
          </reference>
        </references>
      </pivotArea>
    </format>
    <format dxfId="5623">
      <pivotArea dataOnly="0" labelOnly="1" outline="0" fieldPosition="0">
        <references count="4">
          <reference field="0" count="1" selected="0">
            <x v="397"/>
          </reference>
          <reference field="3" count="1" selected="0">
            <x v="340"/>
          </reference>
          <reference field="4" count="1" selected="0">
            <x v="330"/>
          </reference>
          <reference field="5" count="1">
            <x v="97"/>
          </reference>
        </references>
      </pivotArea>
    </format>
    <format dxfId="5622">
      <pivotArea dataOnly="0" labelOnly="1" outline="0" fieldPosition="0">
        <references count="4">
          <reference field="0" count="1" selected="0">
            <x v="398"/>
          </reference>
          <reference field="3" count="1" selected="0">
            <x v="340"/>
          </reference>
          <reference field="4" count="1" selected="0">
            <x v="330"/>
          </reference>
          <reference field="5" count="1">
            <x v="98"/>
          </reference>
        </references>
      </pivotArea>
    </format>
    <format dxfId="5621">
      <pivotArea dataOnly="0" labelOnly="1" outline="0" fieldPosition="0">
        <references count="4">
          <reference field="0" count="1" selected="0">
            <x v="399"/>
          </reference>
          <reference field="3" count="1" selected="0">
            <x v="340"/>
          </reference>
          <reference field="4" count="1" selected="0">
            <x v="330"/>
          </reference>
          <reference field="5" count="1">
            <x v="99"/>
          </reference>
        </references>
      </pivotArea>
    </format>
    <format dxfId="5620">
      <pivotArea dataOnly="0" labelOnly="1" outline="0" fieldPosition="0">
        <references count="4">
          <reference field="0" count="1" selected="0">
            <x v="400"/>
          </reference>
          <reference field="3" count="1" selected="0">
            <x v="340"/>
          </reference>
          <reference field="4" count="1" selected="0">
            <x v="330"/>
          </reference>
          <reference field="5" count="1">
            <x v="100"/>
          </reference>
        </references>
      </pivotArea>
    </format>
    <format dxfId="5619">
      <pivotArea dataOnly="0" labelOnly="1" outline="0" fieldPosition="0">
        <references count="4">
          <reference field="0" count="1" selected="0">
            <x v="401"/>
          </reference>
          <reference field="3" count="1" selected="0">
            <x v="340"/>
          </reference>
          <reference field="4" count="1" selected="0">
            <x v="330"/>
          </reference>
          <reference field="5" count="1">
            <x v="104"/>
          </reference>
        </references>
      </pivotArea>
    </format>
    <format dxfId="5618">
      <pivotArea dataOnly="0" labelOnly="1" outline="0" fieldPosition="0">
        <references count="4">
          <reference field="0" count="1" selected="0">
            <x v="402"/>
          </reference>
          <reference field="3" count="1" selected="0">
            <x v="340"/>
          </reference>
          <reference field="4" count="1" selected="0">
            <x v="330"/>
          </reference>
          <reference field="5" count="1">
            <x v="105"/>
          </reference>
        </references>
      </pivotArea>
    </format>
    <format dxfId="5617">
      <pivotArea dataOnly="0" labelOnly="1" outline="0" fieldPosition="0">
        <references count="4">
          <reference field="0" count="1" selected="0">
            <x v="190"/>
          </reference>
          <reference field="3" count="1" selected="0">
            <x v="341"/>
          </reference>
          <reference field="4" count="1" selected="0">
            <x v="331"/>
          </reference>
          <reference field="5" count="1">
            <x v="3"/>
          </reference>
        </references>
      </pivotArea>
    </format>
    <format dxfId="5616">
      <pivotArea dataOnly="0" labelOnly="1" outline="0" fieldPosition="0">
        <references count="4">
          <reference field="0" count="1" selected="0">
            <x v="191"/>
          </reference>
          <reference field="3" count="1" selected="0">
            <x v="342"/>
          </reference>
          <reference field="4" count="1" selected="0">
            <x v="332"/>
          </reference>
          <reference field="5" count="1">
            <x v="2"/>
          </reference>
        </references>
      </pivotArea>
    </format>
    <format dxfId="5615">
      <pivotArea dataOnly="0" labelOnly="1" outline="0" fieldPosition="0">
        <references count="4">
          <reference field="0" count="1" selected="0">
            <x v="192"/>
          </reference>
          <reference field="3" count="1" selected="0">
            <x v="343"/>
          </reference>
          <reference field="4" count="1" selected="0">
            <x v="333"/>
          </reference>
          <reference field="5" count="1">
            <x v="0"/>
          </reference>
        </references>
      </pivotArea>
    </format>
    <format dxfId="5614">
      <pivotArea dataOnly="0" labelOnly="1" outline="0" fieldPosition="0">
        <references count="4">
          <reference field="0" count="1" selected="0">
            <x v="193"/>
          </reference>
          <reference field="3" count="1" selected="0">
            <x v="344"/>
          </reference>
          <reference field="4" count="1" selected="0">
            <x v="334"/>
          </reference>
          <reference field="5" count="1">
            <x v="1"/>
          </reference>
        </references>
      </pivotArea>
    </format>
    <format dxfId="5613">
      <pivotArea dataOnly="0" labelOnly="1" outline="0" fieldPosition="0">
        <references count="4">
          <reference field="0" count="1" selected="0">
            <x v="194"/>
          </reference>
          <reference field="3" count="1" selected="0">
            <x v="345"/>
          </reference>
          <reference field="4" count="1" selected="0">
            <x v="335"/>
          </reference>
          <reference field="5" count="1">
            <x v="4"/>
          </reference>
        </references>
      </pivotArea>
    </format>
    <format dxfId="5612">
      <pivotArea dataOnly="0" labelOnly="1" outline="0" fieldPosition="0">
        <references count="4">
          <reference field="0" count="1" selected="0">
            <x v="59"/>
          </reference>
          <reference field="3" count="1" selected="0">
            <x v="346"/>
          </reference>
          <reference field="4" count="1" selected="0">
            <x v="336"/>
          </reference>
          <reference field="5" count="1">
            <x v="319"/>
          </reference>
        </references>
      </pivotArea>
    </format>
    <format dxfId="5611">
      <pivotArea dataOnly="0" labelOnly="1" outline="0" fieldPosition="0">
        <references count="4">
          <reference field="0" count="1" selected="0">
            <x v="60"/>
          </reference>
          <reference field="3" count="1" selected="0">
            <x v="346"/>
          </reference>
          <reference field="4" count="1" selected="0">
            <x v="336"/>
          </reference>
          <reference field="5" count="1">
            <x v="318"/>
          </reference>
        </references>
      </pivotArea>
    </format>
    <format dxfId="5610">
      <pivotArea dataOnly="0" labelOnly="1" outline="0" fieldPosition="0">
        <references count="4">
          <reference field="0" count="1" selected="0">
            <x v="74"/>
          </reference>
          <reference field="3" count="1" selected="0">
            <x v="347"/>
          </reference>
          <reference field="4" count="1" selected="0">
            <x v="336"/>
          </reference>
          <reference field="5" count="1">
            <x v="320"/>
          </reference>
        </references>
      </pivotArea>
    </format>
    <format dxfId="5609">
      <pivotArea dataOnly="0" labelOnly="1" outline="0" fieldPosition="0">
        <references count="4">
          <reference field="0" count="1" selected="0">
            <x v="230"/>
          </reference>
          <reference field="3" count="1" selected="0">
            <x v="348"/>
          </reference>
          <reference field="4" count="1" selected="0">
            <x v="337"/>
          </reference>
          <reference field="5" count="1">
            <x v="131"/>
          </reference>
        </references>
      </pivotArea>
    </format>
    <format dxfId="5608">
      <pivotArea dataOnly="0" labelOnly="1" outline="0" fieldPosition="0">
        <references count="4">
          <reference field="0" count="1" selected="0">
            <x v="231"/>
          </reference>
          <reference field="3" count="1" selected="0">
            <x v="349"/>
          </reference>
          <reference field="4" count="1" selected="0">
            <x v="338"/>
          </reference>
          <reference field="5" count="1">
            <x v="132"/>
          </reference>
        </references>
      </pivotArea>
    </format>
    <format dxfId="5607">
      <pivotArea dataOnly="0" labelOnly="1" outline="0" fieldPosition="0">
        <references count="4">
          <reference field="0" count="1" selected="0">
            <x v="240"/>
          </reference>
          <reference field="3" count="1" selected="0">
            <x v="350"/>
          </reference>
          <reference field="4" count="1" selected="0">
            <x v="339"/>
          </reference>
          <reference field="5" count="1">
            <x v="130"/>
          </reference>
        </references>
      </pivotArea>
    </format>
    <format dxfId="5606">
      <pivotArea dataOnly="0" labelOnly="1" outline="0" fieldPosition="0">
        <references count="4">
          <reference field="0" count="1" selected="0">
            <x v="207"/>
          </reference>
          <reference field="3" count="1" selected="0">
            <x v="351"/>
          </reference>
          <reference field="4" count="1" selected="0">
            <x v="340"/>
          </reference>
          <reference field="5" count="1">
            <x v="260"/>
          </reference>
        </references>
      </pivotArea>
    </format>
    <format dxfId="5605">
      <pivotArea dataOnly="0" labelOnly="1" outline="0" fieldPosition="0">
        <references count="4">
          <reference field="0" count="1" selected="0">
            <x v="119"/>
          </reference>
          <reference field="3" count="1" selected="0">
            <x v="352"/>
          </reference>
          <reference field="4" count="1" selected="0">
            <x v="341"/>
          </reference>
          <reference field="5" count="1">
            <x v="259"/>
          </reference>
        </references>
      </pivotArea>
    </format>
    <format dxfId="5604">
      <pivotArea dataOnly="0" labelOnly="1" outline="0" fieldPosition="0">
        <references count="4">
          <reference field="0" count="1" selected="0">
            <x v="233"/>
          </reference>
          <reference field="3" count="1" selected="0">
            <x v="353"/>
          </reference>
          <reference field="4" count="1" selected="0">
            <x v="342"/>
          </reference>
          <reference field="5" count="1">
            <x v="269"/>
          </reference>
        </references>
      </pivotArea>
    </format>
    <format dxfId="5603">
      <pivotArea dataOnly="0" labelOnly="1" outline="0" fieldPosition="0">
        <references count="4">
          <reference field="0" count="1" selected="0">
            <x v="2"/>
          </reference>
          <reference field="3" count="1" selected="0">
            <x v="354"/>
          </reference>
          <reference field="4" count="1" selected="0">
            <x v="343"/>
          </reference>
          <reference field="5" count="1">
            <x v="302"/>
          </reference>
        </references>
      </pivotArea>
    </format>
    <format dxfId="5602">
      <pivotArea dataOnly="0" labelOnly="1" outline="0" fieldPosition="0">
        <references count="4">
          <reference field="0" count="1" selected="0">
            <x v="3"/>
          </reference>
          <reference field="3" count="1" selected="0">
            <x v="355"/>
          </reference>
          <reference field="4" count="1" selected="0">
            <x v="344"/>
          </reference>
          <reference field="5" count="1">
            <x v="315"/>
          </reference>
        </references>
      </pivotArea>
    </format>
    <format dxfId="5601">
      <pivotArea dataOnly="0" labelOnly="1" outline="0" fieldPosition="0">
        <references count="4">
          <reference field="0" count="1" selected="0">
            <x v="4"/>
          </reference>
          <reference field="3" count="1" selected="0">
            <x v="356"/>
          </reference>
          <reference field="4" count="1" selected="0">
            <x v="345"/>
          </reference>
          <reference field="5" count="1">
            <x v="300"/>
          </reference>
        </references>
      </pivotArea>
    </format>
    <format dxfId="5600">
      <pivotArea dataOnly="0" labelOnly="1" outline="0" fieldPosition="0">
        <references count="4">
          <reference field="0" count="1" selected="0">
            <x v="5"/>
          </reference>
          <reference field="3" count="1" selected="0">
            <x v="357"/>
          </reference>
          <reference field="4" count="1" selected="0">
            <x v="346"/>
          </reference>
          <reference field="5" count="1">
            <x v="303"/>
          </reference>
        </references>
      </pivotArea>
    </format>
    <format dxfId="5599">
      <pivotArea dataOnly="0" labelOnly="1" outline="0" fieldPosition="0">
        <references count="4">
          <reference field="0" count="1" selected="0">
            <x v="6"/>
          </reference>
          <reference field="3" count="1" selected="0">
            <x v="358"/>
          </reference>
          <reference field="4" count="1" selected="0">
            <x v="347"/>
          </reference>
          <reference field="5" count="1">
            <x v="304"/>
          </reference>
        </references>
      </pivotArea>
    </format>
    <format dxfId="5598">
      <pivotArea dataOnly="0" labelOnly="1" outline="0" fieldPosition="0">
        <references count="4">
          <reference field="0" count="1" selected="0">
            <x v="7"/>
          </reference>
          <reference field="3" count="1" selected="0">
            <x v="359"/>
          </reference>
          <reference field="4" count="1" selected="0">
            <x v="348"/>
          </reference>
          <reference field="5" count="1">
            <x v="296"/>
          </reference>
        </references>
      </pivotArea>
    </format>
    <format dxfId="5597">
      <pivotArea dataOnly="0" labelOnly="1" outline="0" fieldPosition="0">
        <references count="4">
          <reference field="0" count="1" selected="0">
            <x v="8"/>
          </reference>
          <reference field="3" count="1" selected="0">
            <x v="360"/>
          </reference>
          <reference field="4" count="1" selected="0">
            <x v="349"/>
          </reference>
          <reference field="5" count="1">
            <x v="301"/>
          </reference>
        </references>
      </pivotArea>
    </format>
    <format dxfId="5596">
      <pivotArea dataOnly="0" labelOnly="1" outline="0" fieldPosition="0">
        <references count="4">
          <reference field="0" count="1" selected="0">
            <x v="10"/>
          </reference>
          <reference field="3" count="1" selected="0">
            <x v="362"/>
          </reference>
          <reference field="4" count="1" selected="0">
            <x v="351"/>
          </reference>
          <reference field="5" count="1">
            <x v="298"/>
          </reference>
        </references>
      </pivotArea>
    </format>
    <format dxfId="5595">
      <pivotArea dataOnly="0" labelOnly="1" outline="0" fieldPosition="0">
        <references count="4">
          <reference field="0" count="1" selected="0">
            <x v="11"/>
          </reference>
          <reference field="3" count="1" selected="0">
            <x v="363"/>
          </reference>
          <reference field="4" count="1" selected="0">
            <x v="352"/>
          </reference>
          <reference field="5" count="1">
            <x v="294"/>
          </reference>
        </references>
      </pivotArea>
    </format>
    <format dxfId="5594">
      <pivotArea dataOnly="0" labelOnly="1" outline="0" fieldPosition="0">
        <references count="4">
          <reference field="0" count="1" selected="0">
            <x v="12"/>
          </reference>
          <reference field="3" count="1" selected="0">
            <x v="364"/>
          </reference>
          <reference field="4" count="1" selected="0">
            <x v="353"/>
          </reference>
          <reference field="5" count="1">
            <x v="305"/>
          </reference>
        </references>
      </pivotArea>
    </format>
    <format dxfId="5593">
      <pivotArea dataOnly="0" labelOnly="1" outline="0" fieldPosition="0">
        <references count="4">
          <reference field="0" count="1" selected="0">
            <x v="14"/>
          </reference>
          <reference field="3" count="1" selected="0">
            <x v="366"/>
          </reference>
          <reference field="4" count="1" selected="0">
            <x v="355"/>
          </reference>
          <reference field="5" count="1">
            <x v="293"/>
          </reference>
        </references>
      </pivotArea>
    </format>
    <format dxfId="5592">
      <pivotArea dataOnly="0" labelOnly="1" outline="0" fieldPosition="0">
        <references count="4">
          <reference field="0" count="1" selected="0">
            <x v="17"/>
          </reference>
          <reference field="3" count="1" selected="0">
            <x v="369"/>
          </reference>
          <reference field="4" count="1" selected="0">
            <x v="358"/>
          </reference>
          <reference field="5" count="1">
            <x v="297"/>
          </reference>
        </references>
      </pivotArea>
    </format>
    <format dxfId="5591">
      <pivotArea dataOnly="0" labelOnly="1" outline="0" fieldPosition="0">
        <references count="4">
          <reference field="0" count="1" selected="0">
            <x v="18"/>
          </reference>
          <reference field="3" count="1" selected="0">
            <x v="370"/>
          </reference>
          <reference field="4" count="1" selected="0">
            <x v="359"/>
          </reference>
          <reference field="5" count="1">
            <x v="299"/>
          </reference>
        </references>
      </pivotArea>
    </format>
    <format dxfId="5590">
      <pivotArea dataOnly="0" labelOnly="1" outline="0" fieldPosition="0">
        <references count="4">
          <reference field="0" count="1" selected="0">
            <x v="19"/>
          </reference>
          <reference field="3" count="1" selected="0">
            <x v="371"/>
          </reference>
          <reference field="4" count="1" selected="0">
            <x v="360"/>
          </reference>
          <reference field="5" count="1">
            <x v="295"/>
          </reference>
        </references>
      </pivotArea>
    </format>
    <format dxfId="5589">
      <pivotArea dataOnly="0" labelOnly="1" outline="0" fieldPosition="0">
        <references count="4">
          <reference field="0" count="1" selected="0">
            <x v="403"/>
          </reference>
          <reference field="3" count="1" selected="0">
            <x v="372"/>
          </reference>
          <reference field="4" count="1" selected="0">
            <x v="361"/>
          </reference>
          <reference field="5" count="1">
            <x v="237"/>
          </reference>
        </references>
      </pivotArea>
    </format>
    <format dxfId="5588">
      <pivotArea dataOnly="0" labelOnly="1" outline="0" fieldPosition="0">
        <references count="4">
          <reference field="0" count="1" selected="0">
            <x v="404"/>
          </reference>
          <reference field="3" count="1" selected="0">
            <x v="373"/>
          </reference>
          <reference field="4" count="1" selected="0">
            <x v="362"/>
          </reference>
          <reference field="5" count="1">
            <x v="221"/>
          </reference>
        </references>
      </pivotArea>
    </format>
    <format dxfId="5587">
      <pivotArea dataOnly="0" labelOnly="1" outline="0" fieldPosition="0">
        <references count="4">
          <reference field="0" count="1" selected="0">
            <x v="405"/>
          </reference>
          <reference field="3" count="1" selected="0">
            <x v="374"/>
          </reference>
          <reference field="4" count="1" selected="0">
            <x v="363"/>
          </reference>
          <reference field="5" count="1">
            <x v="228"/>
          </reference>
        </references>
      </pivotArea>
    </format>
    <format dxfId="5586">
      <pivotArea dataOnly="0" labelOnly="1" outline="0" fieldPosition="0">
        <references count="4">
          <reference field="0" count="1" selected="0">
            <x v="406"/>
          </reference>
          <reference field="3" count="1" selected="0">
            <x v="375"/>
          </reference>
          <reference field="4" count="1" selected="0">
            <x v="364"/>
          </reference>
          <reference field="5" count="1">
            <x v="337"/>
          </reference>
        </references>
      </pivotArea>
    </format>
    <format dxfId="5585">
      <pivotArea dataOnly="0" labelOnly="1" outline="0" fieldPosition="0">
        <references count="4">
          <reference field="0" count="1" selected="0">
            <x v="407"/>
          </reference>
          <reference field="3" count="1" selected="0">
            <x v="376"/>
          </reference>
          <reference field="4" count="1" selected="0">
            <x v="365"/>
          </reference>
          <reference field="5" count="1">
            <x v="8"/>
          </reference>
        </references>
      </pivotArea>
    </format>
    <format dxfId="5584">
      <pivotArea dataOnly="0" labelOnly="1" outline="0" fieldPosition="0">
        <references count="4">
          <reference field="0" count="1" selected="0">
            <x v="408"/>
          </reference>
          <reference field="3" count="1" selected="0">
            <x v="376"/>
          </reference>
          <reference field="4" count="1" selected="0">
            <x v="365"/>
          </reference>
          <reference field="5" count="1">
            <x v="9"/>
          </reference>
        </references>
      </pivotArea>
    </format>
    <format dxfId="5583">
      <pivotArea dataOnly="0" labelOnly="1" outline="0" fieldPosition="0">
        <references count="4">
          <reference field="0" count="1" selected="0">
            <x v="409"/>
          </reference>
          <reference field="3" count="1" selected="0">
            <x v="377"/>
          </reference>
          <reference field="4" count="1" selected="0">
            <x v="366"/>
          </reference>
          <reference field="5" count="1">
            <x v="253"/>
          </reference>
        </references>
      </pivotArea>
    </format>
    <format dxfId="5582">
      <pivotArea dataOnly="0" labelOnly="1" outline="0" fieldPosition="0">
        <references count="4">
          <reference field="0" count="1" selected="0">
            <x v="410"/>
          </reference>
          <reference field="3" count="1" selected="0">
            <x v="377"/>
          </reference>
          <reference field="4" count="1" selected="0">
            <x v="366"/>
          </reference>
          <reference field="5" count="1">
            <x v="254"/>
          </reference>
        </references>
      </pivotArea>
    </format>
    <format dxfId="5581">
      <pivotArea dataOnly="0" labelOnly="1" outline="0" fieldPosition="0">
        <references count="4">
          <reference field="0" count="1" selected="0">
            <x v="411"/>
          </reference>
          <reference field="3" count="1" selected="0">
            <x v="377"/>
          </reference>
          <reference field="4" count="1" selected="0">
            <x v="366"/>
          </reference>
          <reference field="5" count="1">
            <x v="255"/>
          </reference>
        </references>
      </pivotArea>
    </format>
    <format dxfId="5580">
      <pivotArea dataOnly="0" labelOnly="1" outline="0" fieldPosition="0">
        <references count="4">
          <reference field="0" count="1" selected="0">
            <x v="412"/>
          </reference>
          <reference field="3" count="1" selected="0">
            <x v="377"/>
          </reference>
          <reference field="4" count="1" selected="0">
            <x v="366"/>
          </reference>
          <reference field="5" count="1">
            <x v="256"/>
          </reference>
        </references>
      </pivotArea>
    </format>
    <format dxfId="5579">
      <pivotArea dataOnly="0" labelOnly="1" outline="0" fieldPosition="0">
        <references count="4">
          <reference field="0" count="1" selected="0">
            <x v="189"/>
          </reference>
          <reference field="3" count="1" selected="0">
            <x v="378"/>
          </reference>
          <reference field="4" count="1" selected="0">
            <x v="367"/>
          </reference>
          <reference field="5" count="1">
            <x v="225"/>
          </reference>
        </references>
      </pivotArea>
    </format>
    <format dxfId="5578">
      <pivotArea dataOnly="0" labelOnly="1" outline="0" fieldPosition="0">
        <references count="4">
          <reference field="0" count="1" selected="0">
            <x v="416"/>
          </reference>
          <reference field="3" count="1" selected="0">
            <x v="379"/>
          </reference>
          <reference field="4" count="1" selected="0">
            <x v="368"/>
          </reference>
          <reference field="5" count="1">
            <x v="273"/>
          </reference>
        </references>
      </pivotArea>
    </format>
    <format dxfId="5577">
      <pivotArea dataOnly="0" labelOnly="1" outline="0" fieldPosition="0">
        <references count="4">
          <reference field="0" count="1" selected="0">
            <x v="417"/>
          </reference>
          <reference field="3" count="1" selected="0">
            <x v="380"/>
          </reference>
          <reference field="4" count="1" selected="0">
            <x v="369"/>
          </reference>
          <reference field="5" count="1">
            <x v="113"/>
          </reference>
        </references>
      </pivotArea>
    </format>
    <format dxfId="5576">
      <pivotArea dataOnly="0" labelOnly="1" outline="0" fieldPosition="0">
        <references count="4">
          <reference field="0" count="1" selected="0">
            <x v="418"/>
          </reference>
          <reference field="3" count="1" selected="0">
            <x v="380"/>
          </reference>
          <reference field="4" count="1" selected="0">
            <x v="369"/>
          </reference>
          <reference field="5" count="1">
            <x v="114"/>
          </reference>
        </references>
      </pivotArea>
    </format>
    <format dxfId="5575">
      <pivotArea dataOnly="0" labelOnly="1" outline="0" fieldPosition="0">
        <references count="4">
          <reference field="0" count="1" selected="0">
            <x v="419"/>
          </reference>
          <reference field="3" count="1" selected="0">
            <x v="380"/>
          </reference>
          <reference field="4" count="1" selected="0">
            <x v="369"/>
          </reference>
          <reference field="5" count="1">
            <x v="115"/>
          </reference>
        </references>
      </pivotArea>
    </format>
    <format dxfId="5574">
      <pivotArea dataOnly="0" labelOnly="1" outline="0" fieldPosition="0">
        <references count="4">
          <reference field="0" count="1" selected="0">
            <x v="228"/>
          </reference>
          <reference field="3" count="1" selected="0">
            <x v="275"/>
          </reference>
          <reference field="4" count="1" selected="0">
            <x v="372"/>
          </reference>
          <reference field="5" count="1">
            <x v="168"/>
          </reference>
        </references>
      </pivotArea>
    </format>
    <format dxfId="5573">
      <pivotArea dataOnly="0" labelOnly="1" outline="0" fieldPosition="0">
        <references count="4">
          <reference field="0" count="1" selected="0">
            <x v="229"/>
          </reference>
          <reference field="3" count="1" selected="0">
            <x v="275"/>
          </reference>
          <reference field="4" count="1" selected="0">
            <x v="373"/>
          </reference>
          <reference field="5" count="1">
            <x v="169"/>
          </reference>
        </references>
      </pivotArea>
    </format>
    <format dxfId="5572">
      <pivotArea dataOnly="0" labelOnly="1" outline="0" fieldPosition="0">
        <references count="4">
          <reference field="0" count="1" selected="0">
            <x v="368"/>
          </reference>
          <reference field="3" count="1" selected="0">
            <x v="271"/>
          </reference>
          <reference field="4" count="1" selected="0">
            <x v="374"/>
          </reference>
          <reference field="5" count="1">
            <x v="323"/>
          </reference>
        </references>
      </pivotArea>
    </format>
    <format dxfId="5571">
      <pivotArea dataOnly="0" labelOnly="1" outline="0" fieldPosition="0">
        <references count="4">
          <reference field="0" count="1" selected="0">
            <x v="369"/>
          </reference>
          <reference field="3" count="1" selected="0">
            <x v="271"/>
          </reference>
          <reference field="4" count="1" selected="0">
            <x v="374"/>
          </reference>
          <reference field="5" count="1">
            <x v="324"/>
          </reference>
        </references>
      </pivotArea>
    </format>
    <format dxfId="5570">
      <pivotArea dataOnly="0" labelOnly="1" outline="0" fieldPosition="0">
        <references count="4">
          <reference field="0" count="1" selected="0">
            <x v="370"/>
          </reference>
          <reference field="3" count="1" selected="0">
            <x v="270"/>
          </reference>
          <reference field="4" count="1" selected="0">
            <x v="374"/>
          </reference>
          <reference field="5" count="1">
            <x v="326"/>
          </reference>
        </references>
      </pivotArea>
    </format>
    <format dxfId="5569">
      <pivotArea dataOnly="0" labelOnly="1" outline="0" fieldPosition="0">
        <references count="4">
          <reference field="0" count="1" selected="0">
            <x v="371"/>
          </reference>
          <reference field="3" count="1" selected="0">
            <x v="271"/>
          </reference>
          <reference field="4" count="1" selected="0">
            <x v="374"/>
          </reference>
          <reference field="5" count="1">
            <x v="325"/>
          </reference>
        </references>
      </pivotArea>
    </format>
    <format dxfId="5568">
      <pivotArea dataOnly="0" labelOnly="1" outline="0" fieldPosition="0">
        <references count="4">
          <reference field="0" count="1" selected="0">
            <x v="58"/>
          </reference>
          <reference field="3" count="1" selected="0">
            <x v="131"/>
          </reference>
          <reference field="4" count="1" selected="0">
            <x v="375"/>
          </reference>
          <reference field="5" count="1">
            <x v="263"/>
          </reference>
        </references>
      </pivotArea>
    </format>
    <format dxfId="5567">
      <pivotArea dataOnly="0" labelOnly="1" outline="0" fieldPosition="0">
        <references count="5">
          <reference field="0" count="1" selected="0">
            <x v="272"/>
          </reference>
          <reference field="3" count="1" selected="0">
            <x v="0"/>
          </reference>
          <reference field="4" count="1" selected="0">
            <x v="0"/>
          </reference>
          <reference field="5" count="1" selected="0">
            <x v="163"/>
          </reference>
          <reference field="13" count="1">
            <x v="49"/>
          </reference>
        </references>
      </pivotArea>
    </format>
    <format dxfId="5566">
      <pivotArea dataOnly="0" labelOnly="1" outline="0" fieldPosition="0">
        <references count="5">
          <reference field="0" count="1" selected="0">
            <x v="273"/>
          </reference>
          <reference field="3" count="1" selected="0">
            <x v="1"/>
          </reference>
          <reference field="4" count="1" selected="0">
            <x v="1"/>
          </reference>
          <reference field="5" count="1" selected="0">
            <x v="164"/>
          </reference>
          <reference field="13" count="1">
            <x v="50"/>
          </reference>
        </references>
      </pivotArea>
    </format>
    <format dxfId="5565">
      <pivotArea dataOnly="0" labelOnly="1" outline="0" fieldPosition="0">
        <references count="5">
          <reference field="0" count="1" selected="0">
            <x v="234"/>
          </reference>
          <reference field="3" count="1" selected="0">
            <x v="5"/>
          </reference>
          <reference field="4" count="1" selected="0">
            <x v="4"/>
          </reference>
          <reference field="5" count="1" selected="0">
            <x v="117"/>
          </reference>
          <reference field="13" count="1">
            <x v="51"/>
          </reference>
        </references>
      </pivotArea>
    </format>
    <format dxfId="5564">
      <pivotArea dataOnly="0" labelOnly="1" outline="0" fieldPosition="0">
        <references count="5">
          <reference field="0" count="1" selected="0">
            <x v="372"/>
          </reference>
          <reference field="3" count="1" selected="0">
            <x v="6"/>
          </reference>
          <reference field="4" count="1" selected="0">
            <x v="4"/>
          </reference>
          <reference field="5" count="1" selected="0">
            <x v="109"/>
          </reference>
          <reference field="13" count="1">
            <x v="52"/>
          </reference>
        </references>
      </pivotArea>
    </format>
    <format dxfId="5563">
      <pivotArea dataOnly="0" labelOnly="1" outline="0" fieldPosition="0">
        <references count="5">
          <reference field="0" count="1" selected="0">
            <x v="117"/>
          </reference>
          <reference field="3" count="1" selected="0">
            <x v="7"/>
          </reference>
          <reference field="4" count="1" selected="0">
            <x v="5"/>
          </reference>
          <reference field="5" count="1" selected="0">
            <x v="12"/>
          </reference>
          <reference field="13" count="1">
            <x v="111"/>
          </reference>
        </references>
      </pivotArea>
    </format>
    <format dxfId="5562">
      <pivotArea dataOnly="0" labelOnly="1" outline="0" fieldPosition="0">
        <references count="5">
          <reference field="0" count="1" selected="0">
            <x v="120"/>
          </reference>
          <reference field="3" count="1" selected="0">
            <x v="9"/>
          </reference>
          <reference field="4" count="1" selected="0">
            <x v="7"/>
          </reference>
          <reference field="5" count="1" selected="0">
            <x v="28"/>
          </reference>
          <reference field="13" count="1">
            <x v="143"/>
          </reference>
        </references>
      </pivotArea>
    </format>
    <format dxfId="5561">
      <pivotArea dataOnly="0" labelOnly="1" outline="0" fieldPosition="0">
        <references count="5">
          <reference field="0" count="1" selected="0">
            <x v="122"/>
          </reference>
          <reference field="3" count="1" selected="0">
            <x v="11"/>
          </reference>
          <reference field="4" count="1" selected="0">
            <x v="9"/>
          </reference>
          <reference field="5" count="1" selected="0">
            <x v="141"/>
          </reference>
          <reference field="13" count="1">
            <x v="102"/>
          </reference>
        </references>
      </pivotArea>
    </format>
    <format dxfId="5560">
      <pivotArea dataOnly="0" labelOnly="1" outline="0" fieldPosition="0">
        <references count="5">
          <reference field="0" count="1" selected="0">
            <x v="135"/>
          </reference>
          <reference field="3" count="1" selected="0">
            <x v="24"/>
          </reference>
          <reference field="4" count="1" selected="0">
            <x v="22"/>
          </reference>
          <reference field="5" count="1" selected="0">
            <x v="34"/>
          </reference>
          <reference field="13" count="1">
            <x v="112"/>
          </reference>
        </references>
      </pivotArea>
    </format>
    <format dxfId="5559">
      <pivotArea dataOnly="0" labelOnly="1" outline="0" fieldPosition="0">
        <references count="5">
          <reference field="0" count="1" selected="0">
            <x v="141"/>
          </reference>
          <reference field="3" count="1" selected="0">
            <x v="30"/>
          </reference>
          <reference field="4" count="1" selected="0">
            <x v="28"/>
          </reference>
          <reference field="5" count="1" selected="0">
            <x v="50"/>
          </reference>
          <reference field="13" count="1">
            <x v="56"/>
          </reference>
        </references>
      </pivotArea>
    </format>
    <format dxfId="5558">
      <pivotArea dataOnly="0" labelOnly="1" outline="0" fieldPosition="0">
        <references count="5">
          <reference field="0" count="1" selected="0">
            <x v="143"/>
          </reference>
          <reference field="3" count="1" selected="0">
            <x v="32"/>
          </reference>
          <reference field="4" count="1" selected="0">
            <x v="30"/>
          </reference>
          <reference field="5" count="1" selected="0">
            <x v="37"/>
          </reference>
          <reference field="13" count="1">
            <x v="57"/>
          </reference>
        </references>
      </pivotArea>
    </format>
    <format dxfId="5557">
      <pivotArea dataOnly="0" labelOnly="1" outline="0" fieldPosition="0">
        <references count="5">
          <reference field="0" count="1" selected="0">
            <x v="152"/>
          </reference>
          <reference field="3" count="1" selected="0">
            <x v="41"/>
          </reference>
          <reference field="4" count="1" selected="0">
            <x v="39"/>
          </reference>
          <reference field="5" count="1" selected="0">
            <x v="40"/>
          </reference>
          <reference field="13" count="1">
            <x v="58"/>
          </reference>
        </references>
      </pivotArea>
    </format>
    <format dxfId="5556">
      <pivotArea dataOnly="0" labelOnly="1" outline="0" fieldPosition="0">
        <references count="5">
          <reference field="0" count="1" selected="0">
            <x v="157"/>
          </reference>
          <reference field="3" count="1" selected="0">
            <x v="46"/>
          </reference>
          <reference field="4" count="1" selected="0">
            <x v="44"/>
          </reference>
          <reference field="5" count="1" selected="0">
            <x v="369"/>
          </reference>
          <reference field="13" count="1">
            <x v="59"/>
          </reference>
        </references>
      </pivotArea>
    </format>
    <format dxfId="5555">
      <pivotArea dataOnly="0" labelOnly="1" outline="0" fieldPosition="0">
        <references count="5">
          <reference field="0" count="1" selected="0">
            <x v="167"/>
          </reference>
          <reference field="3" count="1" selected="0">
            <x v="56"/>
          </reference>
          <reference field="4" count="1" selected="0">
            <x v="54"/>
          </reference>
          <reference field="5" count="1" selected="0">
            <x v="29"/>
          </reference>
          <reference field="13" count="1">
            <x v="126"/>
          </reference>
        </references>
      </pivotArea>
    </format>
    <format dxfId="5554">
      <pivotArea dataOnly="0" labelOnly="1" outline="0" fieldPosition="0">
        <references count="5">
          <reference field="0" count="1" selected="0">
            <x v="340"/>
          </reference>
          <reference field="3" count="1" selected="0">
            <x v="58"/>
          </reference>
          <reference field="4" count="1" selected="0">
            <x v="56"/>
          </reference>
          <reference field="5" count="1" selected="0">
            <x v="127"/>
          </reference>
          <reference field="13" count="1">
            <x v="151"/>
          </reference>
        </references>
      </pivotArea>
    </format>
    <format dxfId="5553">
      <pivotArea dataOnly="0" labelOnly="1" outline="0" fieldPosition="0">
        <references count="5">
          <reference field="0" count="1" selected="0">
            <x v="198"/>
          </reference>
          <reference field="3" count="1" selected="0">
            <x v="62"/>
          </reference>
          <reference field="4" count="1" selected="0">
            <x v="57"/>
          </reference>
          <reference field="5" count="1" selected="0">
            <x v="389"/>
          </reference>
          <reference field="13" count="1">
            <x v="113"/>
          </reference>
        </references>
      </pivotArea>
    </format>
    <format dxfId="5552">
      <pivotArea dataOnly="0" labelOnly="1" outline="0" fieldPosition="0">
        <references count="5">
          <reference field="0" count="1" selected="0">
            <x v="204"/>
          </reference>
          <reference field="3" count="1" selected="0">
            <x v="68"/>
          </reference>
          <reference field="4" count="1" selected="0">
            <x v="63"/>
          </reference>
          <reference field="5" count="1" selected="0">
            <x v="52"/>
          </reference>
          <reference field="13" count="1">
            <x v="114"/>
          </reference>
        </references>
      </pivotArea>
    </format>
    <format dxfId="5551">
      <pivotArea dataOnly="0" labelOnly="1" outline="0" fieldPosition="0">
        <references count="5">
          <reference field="0" count="1" selected="0">
            <x v="206"/>
          </reference>
          <reference field="3" count="1" selected="0">
            <x v="70"/>
          </reference>
          <reference field="4" count="1" selected="0">
            <x v="65"/>
          </reference>
          <reference field="5" count="1" selected="0">
            <x v="53"/>
          </reference>
          <reference field="13" count="1">
            <x v="115"/>
          </reference>
        </references>
      </pivotArea>
    </format>
    <format dxfId="5550">
      <pivotArea dataOnly="0" labelOnly="1" outline="0" fieldPosition="0">
        <references count="5">
          <reference field="0" count="1" selected="0">
            <x v="208"/>
          </reference>
          <reference field="3" count="1" selected="0">
            <x v="71"/>
          </reference>
          <reference field="4" count="1" selected="0">
            <x v="66"/>
          </reference>
          <reference field="5" count="1" selected="0">
            <x v="21"/>
          </reference>
          <reference field="13" count="1">
            <x v="103"/>
          </reference>
        </references>
      </pivotArea>
    </format>
    <format dxfId="5549">
      <pivotArea dataOnly="0" labelOnly="1" outline="0" fieldPosition="0">
        <references count="5">
          <reference field="0" count="1" selected="0">
            <x v="218"/>
          </reference>
          <reference field="3" count="1" selected="0">
            <x v="81"/>
          </reference>
          <reference field="4" count="1" selected="0">
            <x v="76"/>
          </reference>
          <reference field="5" count="1" selected="0">
            <x v="277"/>
          </reference>
          <reference field="13" count="1">
            <x v="118"/>
          </reference>
        </references>
      </pivotArea>
    </format>
    <format dxfId="5548">
      <pivotArea dataOnly="0" labelOnly="1" outline="0" fieldPosition="0">
        <references count="5">
          <reference field="0" count="1" selected="0">
            <x v="219"/>
          </reference>
          <reference field="3" count="1" selected="0">
            <x v="82"/>
          </reference>
          <reference field="4" count="1" selected="0">
            <x v="77"/>
          </reference>
          <reference field="5" count="1" selected="0">
            <x v="278"/>
          </reference>
          <reference field="13" count="1">
            <x v="119"/>
          </reference>
        </references>
      </pivotArea>
    </format>
    <format dxfId="5547">
      <pivotArea dataOnly="0" labelOnly="1" outline="0" fieldPosition="0">
        <references count="5">
          <reference field="0" count="1" selected="0">
            <x v="220"/>
          </reference>
          <reference field="3" count="1" selected="0">
            <x v="83"/>
          </reference>
          <reference field="4" count="1" selected="0">
            <x v="78"/>
          </reference>
          <reference field="5" count="1" selected="0">
            <x v="276"/>
          </reference>
          <reference field="13" count="1">
            <x v="118"/>
          </reference>
        </references>
      </pivotArea>
    </format>
    <format dxfId="5546">
      <pivotArea dataOnly="0" labelOnly="1" outline="0" fieldPosition="0">
        <references count="5">
          <reference field="0" count="1" selected="0">
            <x v="262"/>
          </reference>
          <reference field="3" count="1" selected="0">
            <x v="86"/>
          </reference>
          <reference field="4" count="1" selected="0">
            <x v="81"/>
          </reference>
          <reference field="5" count="1" selected="0">
            <x v="234"/>
          </reference>
          <reference field="13" count="1">
            <x v="129"/>
          </reference>
        </references>
      </pivotArea>
    </format>
    <format dxfId="5545">
      <pivotArea dataOnly="0" labelOnly="1" outline="0" fieldPosition="0">
        <references count="5">
          <reference field="0" count="1" selected="0">
            <x v="265"/>
          </reference>
          <reference field="3" count="1" selected="0">
            <x v="89"/>
          </reference>
          <reference field="4" count="1" selected="0">
            <x v="84"/>
          </reference>
          <reference field="5" count="1" selected="0">
            <x v="232"/>
          </reference>
          <reference field="13" count="1">
            <x v="150"/>
          </reference>
        </references>
      </pivotArea>
    </format>
    <format dxfId="5544">
      <pivotArea dataOnly="0" labelOnly="1" outline="0" fieldPosition="0">
        <references count="5">
          <reference field="0" count="1" selected="0">
            <x v="20"/>
          </reference>
          <reference field="3" count="1" selected="0">
            <x v="93"/>
          </reference>
          <reference field="4" count="1" selected="0">
            <x v="88"/>
          </reference>
          <reference field="5" count="1" selected="0">
            <x v="349"/>
          </reference>
          <reference field="13" count="1">
            <x v="66"/>
          </reference>
        </references>
      </pivotArea>
    </format>
    <format dxfId="5543">
      <pivotArea dataOnly="0" labelOnly="1" outline="0" fieldPosition="0">
        <references count="5">
          <reference field="0" count="1" selected="0">
            <x v="30"/>
          </reference>
          <reference field="3" count="1" selected="0">
            <x v="103"/>
          </reference>
          <reference field="4" count="1" selected="0">
            <x v="98"/>
          </reference>
          <reference field="5" count="1" selected="0">
            <x v="339"/>
          </reference>
          <reference field="13" count="1">
            <x v="121"/>
          </reference>
        </references>
      </pivotArea>
    </format>
    <format dxfId="5542">
      <pivotArea dataOnly="0" labelOnly="1" outline="0" fieldPosition="0">
        <references count="5">
          <reference field="0" count="1" selected="0">
            <x v="31"/>
          </reference>
          <reference field="3" count="1" selected="0">
            <x v="104"/>
          </reference>
          <reference field="4" count="1" selected="0">
            <x v="99"/>
          </reference>
          <reference field="5" count="1" selected="0">
            <x v="342"/>
          </reference>
          <reference field="13" count="1">
            <x v="122"/>
          </reference>
        </references>
      </pivotArea>
    </format>
    <format dxfId="5541">
      <pivotArea dataOnly="0" labelOnly="1" outline="0" fieldPosition="0">
        <references count="5">
          <reference field="0" count="1" selected="0">
            <x v="34"/>
          </reference>
          <reference field="3" count="1" selected="0">
            <x v="107"/>
          </reference>
          <reference field="4" count="1" selected="0">
            <x v="102"/>
          </reference>
          <reference field="5" count="1" selected="0">
            <x v="341"/>
          </reference>
          <reference field="13" count="1">
            <x v="66"/>
          </reference>
        </references>
      </pivotArea>
    </format>
    <format dxfId="5540">
      <pivotArea dataOnly="0" labelOnly="1" outline="0" fieldPosition="0">
        <references count="5">
          <reference field="0" count="1" selected="0">
            <x v="48"/>
          </reference>
          <reference field="3" count="1" selected="0">
            <x v="121"/>
          </reference>
          <reference field="4" count="1" selected="0">
            <x v="116"/>
          </reference>
          <reference field="5" count="1" selected="0">
            <x v="364"/>
          </reference>
          <reference field="13" count="1">
            <x v="121"/>
          </reference>
        </references>
      </pivotArea>
    </format>
    <format dxfId="5539">
      <pivotArea dataOnly="0" labelOnly="1" outline="0" fieldPosition="0">
        <references count="5">
          <reference field="0" count="1" selected="0">
            <x v="49"/>
          </reference>
          <reference field="3" count="1" selected="0">
            <x v="122"/>
          </reference>
          <reference field="4" count="1" selected="0">
            <x v="117"/>
          </reference>
          <reference field="5" count="1" selected="0">
            <x v="377"/>
          </reference>
          <reference field="13" count="1">
            <x v="98"/>
          </reference>
        </references>
      </pivotArea>
    </format>
    <format dxfId="5538">
      <pivotArea dataOnly="0" labelOnly="1" outline="0" fieldPosition="0">
        <references count="5">
          <reference field="0" count="1" selected="0">
            <x v="61"/>
          </reference>
          <reference field="3" count="1" selected="0">
            <x v="132"/>
          </reference>
          <reference field="4" count="1" selected="0">
            <x v="127"/>
          </reference>
          <reference field="5" count="1" selected="0">
            <x v="74"/>
          </reference>
          <reference field="13" count="1">
            <x v="68"/>
          </reference>
        </references>
      </pivotArea>
    </format>
    <format dxfId="5537">
      <pivotArea dataOnly="0" labelOnly="1" outline="0" fieldPosition="0">
        <references count="5">
          <reference field="0" count="1" selected="0">
            <x v="64"/>
          </reference>
          <reference field="3" count="1" selected="0">
            <x v="135"/>
          </reference>
          <reference field="4" count="1" selected="0">
            <x v="130"/>
          </reference>
          <reference field="5" count="1" selected="0">
            <x v="73"/>
          </reference>
          <reference field="13" count="1">
            <x v="98"/>
          </reference>
        </references>
      </pivotArea>
    </format>
    <format dxfId="5536">
      <pivotArea dataOnly="0" labelOnly="1" outline="0" fieldPosition="0">
        <references count="5">
          <reference field="0" count="1" selected="0">
            <x v="69"/>
          </reference>
          <reference field="3" count="1" selected="0">
            <x v="140"/>
          </reference>
          <reference field="4" count="1" selected="0">
            <x v="135"/>
          </reference>
          <reference field="5" count="1" selected="0">
            <x v="80"/>
          </reference>
          <reference field="13" count="1">
            <x v="68"/>
          </reference>
        </references>
      </pivotArea>
    </format>
    <format dxfId="5535">
      <pivotArea dataOnly="0" labelOnly="1" outline="0" fieldPosition="0">
        <references count="5">
          <reference field="0" count="1" selected="0">
            <x v="71"/>
          </reference>
          <reference field="3" count="1" selected="0">
            <x v="142"/>
          </reference>
          <reference field="4" count="1" selected="0">
            <x v="137"/>
          </reference>
          <reference field="5" count="1" selected="0">
            <x v="65"/>
          </reference>
          <reference field="13" count="1">
            <x v="107"/>
          </reference>
        </references>
      </pivotArea>
    </format>
    <format dxfId="5534">
      <pivotArea dataOnly="0" labelOnly="1" outline="0" fieldPosition="0">
        <references count="5">
          <reference field="0" count="1" selected="0">
            <x v="226"/>
          </reference>
          <reference field="3" count="1" selected="0">
            <x v="144"/>
          </reference>
          <reference field="4" count="1" selected="0">
            <x v="138"/>
          </reference>
          <reference field="5" count="1" selected="0">
            <x v="66"/>
          </reference>
          <reference field="13" count="1">
            <x v="108"/>
          </reference>
        </references>
      </pivotArea>
    </format>
    <format dxfId="5533">
      <pivotArea dataOnly="0" labelOnly="1" outline="0" fieldPosition="0">
        <references count="5">
          <reference field="0" count="1" selected="0">
            <x v="73"/>
          </reference>
          <reference field="3" count="1" selected="0">
            <x v="145"/>
          </reference>
          <reference field="4" count="1" selected="0">
            <x v="139"/>
          </reference>
          <reference field="5" count="1" selected="0">
            <x v="67"/>
          </reference>
          <reference field="13" count="1">
            <x v="107"/>
          </reference>
        </references>
      </pivotArea>
    </format>
    <format dxfId="5532">
      <pivotArea dataOnly="0" labelOnly="1" outline="0" fieldPosition="0">
        <references count="5">
          <reference field="0" count="1" selected="0">
            <x v="227"/>
          </reference>
          <reference field="3" count="1" selected="0">
            <x v="146"/>
          </reference>
          <reference field="4" count="1" selected="0">
            <x v="139"/>
          </reference>
          <reference field="5" count="1" selected="0">
            <x v="140"/>
          </reference>
          <reference field="13" count="1">
            <x v="108"/>
          </reference>
        </references>
      </pivotArea>
    </format>
    <format dxfId="5531">
      <pivotArea dataOnly="0" labelOnly="1" outline="0" fieldPosition="0">
        <references count="5">
          <reference field="0" count="1" selected="0">
            <x v="75"/>
          </reference>
          <reference field="3" count="1" selected="0">
            <x v="147"/>
          </reference>
          <reference field="4" count="1" selected="0">
            <x v="140"/>
          </reference>
          <reference field="5" count="1" selected="0">
            <x v="69"/>
          </reference>
          <reference field="13" count="1">
            <x v="123"/>
          </reference>
        </references>
      </pivotArea>
    </format>
    <format dxfId="5530">
      <pivotArea dataOnly="0" labelOnly="1" outline="0" fieldPosition="0">
        <references count="5">
          <reference field="0" count="1" selected="0">
            <x v="76"/>
          </reference>
          <reference field="3" count="1" selected="0">
            <x v="148"/>
          </reference>
          <reference field="4" count="1" selected="0">
            <x v="141"/>
          </reference>
          <reference field="5" count="1" selected="0">
            <x v="71"/>
          </reference>
          <reference field="13" count="1">
            <x v="124"/>
          </reference>
        </references>
      </pivotArea>
    </format>
    <format dxfId="5529">
      <pivotArea dataOnly="0" labelOnly="1" outline="0" fieldPosition="0">
        <references count="5">
          <reference field="0" count="1" selected="0">
            <x v="78"/>
          </reference>
          <reference field="3" count="1" selected="0">
            <x v="150"/>
          </reference>
          <reference field="4" count="1" selected="0">
            <x v="143"/>
          </reference>
          <reference field="5" count="1" selected="0">
            <x v="68"/>
          </reference>
          <reference field="13" count="1">
            <x v="123"/>
          </reference>
        </references>
      </pivotArea>
    </format>
    <format dxfId="5528">
      <pivotArea dataOnly="0" labelOnly="1" outline="0" fieldPosition="0">
        <references count="5">
          <reference field="0" count="1" selected="0">
            <x v="80"/>
          </reference>
          <reference field="3" count="1" selected="0">
            <x v="152"/>
          </reference>
          <reference field="4" count="1" selected="0">
            <x v="145"/>
          </reference>
          <reference field="5" count="1" selected="0">
            <x v="70"/>
          </reference>
          <reference field="13" count="1">
            <x v="125"/>
          </reference>
        </references>
      </pivotArea>
    </format>
    <format dxfId="5527">
      <pivotArea dataOnly="0" labelOnly="1" outline="0" fieldPosition="0">
        <references count="5">
          <reference field="0" count="1" selected="0">
            <x v="81"/>
          </reference>
          <reference field="3" count="1" selected="0">
            <x v="153"/>
          </reference>
          <reference field="4" count="1" selected="0">
            <x v="146"/>
          </reference>
          <reference field="5" count="1" selected="0">
            <x v="396"/>
          </reference>
          <reference field="13" count="1">
            <x v="100"/>
          </reference>
        </references>
      </pivotArea>
    </format>
    <format dxfId="5526">
      <pivotArea dataOnly="0" labelOnly="1" outline="0" fieldPosition="0">
        <references count="5">
          <reference field="0" count="1" selected="0">
            <x v="86"/>
          </reference>
          <reference field="3" count="1" selected="0">
            <x v="158"/>
          </reference>
          <reference field="4" count="1" selected="0">
            <x v="151"/>
          </reference>
          <reference field="5" count="1" selected="0">
            <x v="391"/>
          </reference>
          <reference field="13" count="1">
            <x v="105"/>
          </reference>
        </references>
      </pivotArea>
    </format>
    <format dxfId="5525">
      <pivotArea dataOnly="0" labelOnly="1" outline="0" fieldPosition="0">
        <references count="5">
          <reference field="0" count="1" selected="0">
            <x v="90"/>
          </reference>
          <reference field="3" count="1" selected="0">
            <x v="162"/>
          </reference>
          <reference field="4" count="1" selected="0">
            <x v="155"/>
          </reference>
          <reference field="5" count="1" selected="0">
            <x v="396"/>
          </reference>
          <reference field="13" count="1">
            <x v="100"/>
          </reference>
        </references>
      </pivotArea>
    </format>
    <format dxfId="5524">
      <pivotArea dataOnly="0" labelOnly="1" outline="0" fieldPosition="0">
        <references count="5">
          <reference field="0" count="1" selected="0">
            <x v="94"/>
          </reference>
          <reference field="3" count="1" selected="0">
            <x v="166"/>
          </reference>
          <reference field="4" count="1" selected="0">
            <x v="159"/>
          </reference>
          <reference field="5" count="1" selected="0">
            <x v="391"/>
          </reference>
          <reference field="13" count="1">
            <x v="123"/>
          </reference>
        </references>
      </pivotArea>
    </format>
    <format dxfId="5523">
      <pivotArea dataOnly="0" labelOnly="1" outline="0" fieldPosition="0">
        <references count="5">
          <reference field="0" count="1" selected="0">
            <x v="98"/>
          </reference>
          <reference field="3" count="1" selected="0">
            <x v="170"/>
          </reference>
          <reference field="4" count="1" selected="0">
            <x v="163"/>
          </reference>
          <reference field="5" count="1" selected="0">
            <x v="146"/>
          </reference>
          <reference field="13" count="1">
            <x v="69"/>
          </reference>
        </references>
      </pivotArea>
    </format>
    <format dxfId="5522">
      <pivotArea dataOnly="0" labelOnly="1" outline="0" fieldPosition="0">
        <references count="5">
          <reference field="0" count="1" selected="0">
            <x v="100"/>
          </reference>
          <reference field="3" count="1" selected="0">
            <x v="172"/>
          </reference>
          <reference field="4" count="1" selected="0">
            <x v="165"/>
          </reference>
          <reference field="5" count="1" selected="0">
            <x v="158"/>
          </reference>
          <reference field="13" count="1">
            <x v="123"/>
          </reference>
        </references>
      </pivotArea>
    </format>
    <format dxfId="5521">
      <pivotArea dataOnly="0" labelOnly="1" outline="0" fieldPosition="0">
        <references count="5">
          <reference field="0" count="1" selected="0">
            <x v="102"/>
          </reference>
          <reference field="3" count="1" selected="0">
            <x v="174"/>
          </reference>
          <reference field="4" count="1" selected="0">
            <x v="167"/>
          </reference>
          <reference field="5" count="1" selected="0">
            <x v="159"/>
          </reference>
          <reference field="13" count="1">
            <x v="69"/>
          </reference>
        </references>
      </pivotArea>
    </format>
    <format dxfId="5520">
      <pivotArea dataOnly="0" labelOnly="1" outline="0" fieldPosition="0">
        <references count="5">
          <reference field="0" count="1" selected="0">
            <x v="116"/>
          </reference>
          <reference field="3" count="1" selected="0">
            <x v="188"/>
          </reference>
          <reference field="4" count="1" selected="0">
            <x v="181"/>
          </reference>
          <reference field="5" count="1" selected="0">
            <x v="236"/>
          </reference>
          <reference field="13" count="1">
            <x v="121"/>
          </reference>
        </references>
      </pivotArea>
    </format>
    <format dxfId="5519">
      <pivotArea dataOnly="0" labelOnly="1" outline="0" fieldPosition="0">
        <references count="5">
          <reference field="0" count="1" selected="0">
            <x v="373"/>
          </reference>
          <reference field="3" count="1" selected="0">
            <x v="189"/>
          </reference>
          <reference field="4" count="1" selected="0">
            <x v="182"/>
          </reference>
          <reference field="5" count="1" selected="0">
            <x v="83"/>
          </reference>
          <reference field="13" count="1">
            <x v="73"/>
          </reference>
        </references>
      </pivotArea>
    </format>
    <format dxfId="5518">
      <pivotArea dataOnly="0" labelOnly="1" outline="0" fieldPosition="0">
        <references count="5">
          <reference field="0" count="1" selected="0">
            <x v="0"/>
          </reference>
          <reference field="3" count="1" selected="0">
            <x v="190"/>
          </reference>
          <reference field="4" count="1" selected="0">
            <x v="183"/>
          </reference>
          <reference field="5" count="1" selected="0">
            <x v="14"/>
          </reference>
          <reference field="13" count="1">
            <x v="74"/>
          </reference>
        </references>
      </pivotArea>
    </format>
    <format dxfId="5517">
      <pivotArea dataOnly="0" labelOnly="1" outline="0" fieldPosition="0">
        <references count="5">
          <reference field="0" count="1" selected="0">
            <x v="1"/>
          </reference>
          <reference field="3" count="1" selected="0">
            <x v="191"/>
          </reference>
          <reference field="4" count="1" selected="0">
            <x v="184"/>
          </reference>
          <reference field="5" count="1" selected="0">
            <x v="13"/>
          </reference>
          <reference field="13" count="1">
            <x v="75"/>
          </reference>
        </references>
      </pivotArea>
    </format>
    <format dxfId="5516">
      <pivotArea dataOnly="0" labelOnly="1" outline="0" fieldPosition="0">
        <references count="5">
          <reference field="0" count="1" selected="0">
            <x v="385"/>
          </reference>
          <reference field="3" count="1" selected="0">
            <x v="192"/>
          </reference>
          <reference field="4" count="1" selected="0">
            <x v="185"/>
          </reference>
          <reference field="5" count="1" selected="0">
            <x v="95"/>
          </reference>
          <reference field="13" count="1">
            <x v="76"/>
          </reference>
        </references>
      </pivotArea>
    </format>
    <format dxfId="5515">
      <pivotArea dataOnly="0" labelOnly="1" outline="0" fieldPosition="0">
        <references count="5">
          <reference field="0" count="1" selected="0">
            <x v="181"/>
          </reference>
          <reference field="3" count="1" selected="0">
            <x v="194"/>
          </reference>
          <reference field="4" count="1" selected="0">
            <x v="186"/>
          </reference>
          <reference field="5" count="1" selected="0">
            <x v="138"/>
          </reference>
          <reference field="13" count="1">
            <x v="127"/>
          </reference>
        </references>
      </pivotArea>
    </format>
    <format dxfId="5514">
      <pivotArea dataOnly="0" labelOnly="1" outline="0" fieldPosition="0">
        <references count="5">
          <reference field="0" count="1" selected="0">
            <x v="276"/>
          </reference>
          <reference field="3" count="1" selected="0">
            <x v="195"/>
          </reference>
          <reference field="4" count="1" selected="0">
            <x v="187"/>
          </reference>
          <reference field="5" count="1" selected="0">
            <x v="292"/>
          </reference>
          <reference field="13" count="1">
            <x v="142"/>
          </reference>
        </references>
      </pivotArea>
    </format>
    <format dxfId="5513">
      <pivotArea dataOnly="0" labelOnly="1" outline="0" fieldPosition="0">
        <references count="5">
          <reference field="0" count="1" selected="0">
            <x v="281"/>
          </reference>
          <reference field="3" count="1" selected="0">
            <x v="200"/>
          </reference>
          <reference field="4" count="1" selected="0">
            <x v="192"/>
          </reference>
          <reference field="5" count="1" selected="0">
            <x v="239"/>
          </reference>
          <reference field="13" count="1">
            <x v="131"/>
          </reference>
        </references>
      </pivotArea>
    </format>
    <format dxfId="5512">
      <pivotArea dataOnly="0" labelOnly="1" outline="0" fieldPosition="0">
        <references count="5">
          <reference field="0" count="1" selected="0">
            <x v="285"/>
          </reference>
          <reference field="3" count="1" selected="0">
            <x v="204"/>
          </reference>
          <reference field="4" count="1" selected="0">
            <x v="196"/>
          </reference>
          <reference field="5" count="1" selected="0">
            <x v="249"/>
          </reference>
          <reference field="13" count="1">
            <x v="132"/>
          </reference>
        </references>
      </pivotArea>
    </format>
    <format dxfId="5511">
      <pivotArea dataOnly="0" labelOnly="1" outline="0" fieldPosition="0">
        <references count="5">
          <reference field="0" count="1" selected="0">
            <x v="293"/>
          </reference>
          <reference field="3" count="1" selected="0">
            <x v="212"/>
          </reference>
          <reference field="4" count="1" selected="0">
            <x v="204"/>
          </reference>
          <reference field="5" count="1" selected="0">
            <x v="172"/>
          </reference>
          <reference field="13" count="1">
            <x v="133"/>
          </reference>
        </references>
      </pivotArea>
    </format>
    <format dxfId="5510">
      <pivotArea dataOnly="0" labelOnly="1" outline="0" fieldPosition="0">
        <references count="5">
          <reference field="0" count="1" selected="0">
            <x v="294"/>
          </reference>
          <reference field="3" count="1" selected="0">
            <x v="213"/>
          </reference>
          <reference field="4" count="1" selected="0">
            <x v="205"/>
          </reference>
          <reference field="5" count="1" selected="0">
            <x v="174"/>
          </reference>
          <reference field="13" count="1">
            <x v="79"/>
          </reference>
        </references>
      </pivotArea>
    </format>
    <format dxfId="5509">
      <pivotArea dataOnly="0" labelOnly="1" outline="0" fieldPosition="0">
        <references count="5">
          <reference field="0" count="1" selected="0">
            <x v="297"/>
          </reference>
          <reference field="3" count="1" selected="0">
            <x v="216"/>
          </reference>
          <reference field="4" count="1" selected="0">
            <x v="208"/>
          </reference>
          <reference field="5" count="1" selected="0">
            <x v="179"/>
          </reference>
          <reference field="13" count="1">
            <x v="134"/>
          </reference>
        </references>
      </pivotArea>
    </format>
    <format dxfId="5508">
      <pivotArea dataOnly="0" labelOnly="1" outline="0" fieldPosition="0">
        <references count="5">
          <reference field="0" count="1" selected="0">
            <x v="299"/>
          </reference>
          <reference field="3" count="1" selected="0">
            <x v="218"/>
          </reference>
          <reference field="4" count="1" selected="0">
            <x v="210"/>
          </reference>
          <reference field="5" count="1" selected="0">
            <x v="186"/>
          </reference>
          <reference field="13" count="1">
            <x v="135"/>
          </reference>
        </references>
      </pivotArea>
    </format>
    <format dxfId="5507">
      <pivotArea dataOnly="0" labelOnly="1" outline="0" fieldPosition="0">
        <references count="5">
          <reference field="0" count="1" selected="0">
            <x v="300"/>
          </reference>
          <reference field="3" count="1" selected="0">
            <x v="219"/>
          </reference>
          <reference field="4" count="1" selected="0">
            <x v="211"/>
          </reference>
          <reference field="5" count="1" selected="0">
            <x v="199"/>
          </reference>
          <reference field="13" count="1">
            <x v="136"/>
          </reference>
        </references>
      </pivotArea>
    </format>
    <format dxfId="5506">
      <pivotArea dataOnly="0" labelOnly="1" outline="0" fieldPosition="0">
        <references count="5">
          <reference field="0" count="1" selected="0">
            <x v="301"/>
          </reference>
          <reference field="3" count="1" selected="0">
            <x v="220"/>
          </reference>
          <reference field="4" count="1" selected="0">
            <x v="212"/>
          </reference>
          <reference field="5" count="1" selected="0">
            <x v="182"/>
          </reference>
          <reference field="13" count="1">
            <x v="120"/>
          </reference>
        </references>
      </pivotArea>
    </format>
    <format dxfId="5505">
      <pivotArea dataOnly="0" labelOnly="1" outline="0" fieldPosition="0">
        <references count="5">
          <reference field="0" count="1" selected="0">
            <x v="305"/>
          </reference>
          <reference field="3" count="1" selected="0">
            <x v="224"/>
          </reference>
          <reference field="4" count="1" selected="0">
            <x v="216"/>
          </reference>
          <reference field="5" count="1" selected="0">
            <x v="214"/>
          </reference>
          <reference field="13" count="1">
            <x v="81"/>
          </reference>
        </references>
      </pivotArea>
    </format>
    <format dxfId="5504">
      <pivotArea dataOnly="0" labelOnly="1" outline="0" fieldPosition="0">
        <references count="5">
          <reference field="0" count="1" selected="0">
            <x v="325"/>
          </reference>
          <reference field="3" count="1" selected="0">
            <x v="244"/>
          </reference>
          <reference field="4" count="1" selected="0">
            <x v="236"/>
          </reference>
          <reference field="5" count="1" selected="0">
            <x v="208"/>
          </reference>
          <reference field="13" count="1">
            <x v="122"/>
          </reference>
        </references>
      </pivotArea>
    </format>
    <format dxfId="5503">
      <pivotArea dataOnly="0" labelOnly="1" outline="0" fieldPosition="0">
        <references count="5">
          <reference field="0" count="1" selected="0">
            <x v="329"/>
          </reference>
          <reference field="3" count="1" selected="0">
            <x v="248"/>
          </reference>
          <reference field="4" count="1" selected="0">
            <x v="240"/>
          </reference>
          <reference field="5" count="1" selected="0">
            <x v="215"/>
          </reference>
          <reference field="13" count="1">
            <x v="137"/>
          </reference>
        </references>
      </pivotArea>
    </format>
    <format dxfId="5502">
      <pivotArea dataOnly="0" labelOnly="1" outline="0" fieldPosition="0">
        <references count="5">
          <reference field="0" count="1" selected="0">
            <x v="330"/>
          </reference>
          <reference field="3" count="1" selected="0">
            <x v="249"/>
          </reference>
          <reference field="4" count="1" selected="0">
            <x v="241"/>
          </reference>
          <reference field="5" count="1" selected="0">
            <x v="218"/>
          </reference>
          <reference field="13" count="1">
            <x v="82"/>
          </reference>
        </references>
      </pivotArea>
    </format>
    <format dxfId="5501">
      <pivotArea dataOnly="0" labelOnly="1" outline="0" fieldPosition="0">
        <references count="5">
          <reference field="0" count="1" selected="0">
            <x v="334"/>
          </reference>
          <reference field="3" count="1" selected="0">
            <x v="253"/>
          </reference>
          <reference field="4" count="1" selected="0">
            <x v="245"/>
          </reference>
          <reference field="5" count="1" selected="0">
            <x v="173"/>
          </reference>
          <reference field="13" count="1">
            <x v="138"/>
          </reference>
        </references>
      </pivotArea>
    </format>
    <format dxfId="5500">
      <pivotArea dataOnly="0" labelOnly="1" outline="0" fieldPosition="0">
        <references count="5">
          <reference field="0" count="1" selected="0">
            <x v="335"/>
          </reference>
          <reference field="3" count="1" selected="0">
            <x v="254"/>
          </reference>
          <reference field="4" count="1" selected="0">
            <x v="246"/>
          </reference>
          <reference field="5" count="1" selected="0">
            <x v="126"/>
          </reference>
          <reference field="13" count="1">
            <x v="120"/>
          </reference>
        </references>
      </pivotArea>
    </format>
    <format dxfId="5499">
      <pivotArea dataOnly="0" labelOnly="1" outline="0" fieldPosition="0">
        <references count="5">
          <reference field="0" count="1" selected="0">
            <x v="390"/>
          </reference>
          <reference field="3" count="1" selected="0">
            <x v="257"/>
          </reference>
          <reference field="4" count="1" selected="0">
            <x v="249"/>
          </reference>
          <reference field="5" count="1" selected="0">
            <x v="124"/>
          </reference>
          <reference field="13" count="1">
            <x v="52"/>
          </reference>
        </references>
      </pivotArea>
    </format>
    <format dxfId="5498">
      <pivotArea dataOnly="0" labelOnly="1" outline="0" fieldPosition="0">
        <references count="5">
          <reference field="0" count="1" selected="0">
            <x v="338"/>
          </reference>
          <reference field="3" count="1" selected="0">
            <x v="258"/>
          </reference>
          <reference field="4" count="1" selected="0">
            <x v="250"/>
          </reference>
          <reference field="5" count="1" selected="0">
            <x v="198"/>
          </reference>
          <reference field="13" count="1">
            <x v="83"/>
          </reference>
        </references>
      </pivotArea>
    </format>
    <format dxfId="5497">
      <pivotArea dataOnly="0" labelOnly="1" outline="0" fieldPosition="0">
        <references count="5">
          <reference field="0" count="1" selected="0">
            <x v="343"/>
          </reference>
          <reference field="3" count="1" selected="0">
            <x v="260"/>
          </reference>
          <reference field="4" count="1" selected="0">
            <x v="252"/>
          </reference>
          <reference field="5" count="1" selected="0">
            <x v="185"/>
          </reference>
          <reference field="13" count="1">
            <x v="84"/>
          </reference>
        </references>
      </pivotArea>
    </format>
    <format dxfId="5496">
      <pivotArea dataOnly="0" labelOnly="1" outline="0" fieldPosition="0">
        <references count="5">
          <reference field="0" count="1" selected="0">
            <x v="345"/>
          </reference>
          <reference field="3" count="1" selected="0">
            <x v="262"/>
          </reference>
          <reference field="4" count="1" selected="0">
            <x v="254"/>
          </reference>
          <reference field="5" count="1" selected="0">
            <x v="184"/>
          </reference>
          <reference field="13" count="1">
            <x v="85"/>
          </reference>
        </references>
      </pivotArea>
    </format>
    <format dxfId="5495">
      <pivotArea dataOnly="0" labelOnly="1" outline="0" fieldPosition="0">
        <references count="5">
          <reference field="0" count="1" selected="0">
            <x v="346"/>
          </reference>
          <reference field="3" count="1" selected="0">
            <x v="263"/>
          </reference>
          <reference field="4" count="1" selected="0">
            <x v="255"/>
          </reference>
          <reference field="5" count="1" selected="0">
            <x v="176"/>
          </reference>
          <reference field="13" count="1">
            <x v="139"/>
          </reference>
        </references>
      </pivotArea>
    </format>
    <format dxfId="5494">
      <pivotArea dataOnly="0" labelOnly="1" outline="0" fieldPosition="0">
        <references count="5">
          <reference field="0" count="1" selected="0">
            <x v="347"/>
          </reference>
          <reference field="3" count="1" selected="0">
            <x v="264"/>
          </reference>
          <reference field="4" count="1" selected="0">
            <x v="256"/>
          </reference>
          <reference field="5" count="1" selected="0">
            <x v="177"/>
          </reference>
          <reference field="13" count="1">
            <x v="140"/>
          </reference>
        </references>
      </pivotArea>
    </format>
    <format dxfId="5493">
      <pivotArea dataOnly="0" labelOnly="1" outline="0" fieldPosition="0">
        <references count="5">
          <reference field="0" count="1" selected="0">
            <x v="348"/>
          </reference>
          <reference field="3" count="1" selected="0">
            <x v="265"/>
          </reference>
          <reference field="4" count="1" selected="0">
            <x v="257"/>
          </reference>
          <reference field="5" count="1" selected="0">
            <x v="220"/>
          </reference>
          <reference field="13" count="1">
            <x v="51"/>
          </reference>
        </references>
      </pivotArea>
    </format>
    <format dxfId="5492">
      <pivotArea dataOnly="0" labelOnly="1" outline="0" fieldPosition="0">
        <references count="5">
          <reference field="0" count="1" selected="0">
            <x v="223"/>
          </reference>
          <reference field="3" count="1" selected="0">
            <x v="267"/>
          </reference>
          <reference field="4" count="1" selected="0">
            <x v="259"/>
          </reference>
          <reference field="5" count="1" selected="0">
            <x v="288"/>
          </reference>
          <reference field="13" count="1">
            <x v="128"/>
          </reference>
        </references>
      </pivotArea>
    </format>
    <format dxfId="5491">
      <pivotArea dataOnly="0" labelOnly="1" outline="0" fieldPosition="0">
        <references count="5">
          <reference field="0" count="1" selected="0">
            <x v="182"/>
          </reference>
          <reference field="3" count="1" selected="0">
            <x v="272"/>
          </reference>
          <reference field="4" count="1" selected="0">
            <x v="263"/>
          </reference>
          <reference field="5" count="1" selected="0">
            <x v="144"/>
          </reference>
          <reference field="13" count="1">
            <x v="144"/>
          </reference>
        </references>
      </pivotArea>
    </format>
    <format dxfId="5490">
      <pivotArea dataOnly="0" labelOnly="1" outline="0" fieldPosition="0">
        <references count="5">
          <reference field="0" count="1" selected="0">
            <x v="174"/>
          </reference>
          <reference field="3" count="1" selected="0">
            <x v="273"/>
          </reference>
          <reference field="4" count="1" selected="0">
            <x v="264"/>
          </reference>
          <reference field="5" count="1" selected="0">
            <x v="321"/>
          </reference>
          <reference field="13" count="1">
            <x v="86"/>
          </reference>
        </references>
      </pivotArea>
    </format>
    <format dxfId="5489">
      <pivotArea dataOnly="0" labelOnly="1" outline="0" fieldPosition="0">
        <references count="5">
          <reference field="0" count="1" selected="0">
            <x v="175"/>
          </reference>
          <reference field="3" count="1" selected="0">
            <x v="274"/>
          </reference>
          <reference field="4" count="1" selected="0">
            <x v="265"/>
          </reference>
          <reference field="5" count="1" selected="0">
            <x v="322"/>
          </reference>
          <reference field="13" count="1">
            <x v="87"/>
          </reference>
        </references>
      </pivotArea>
    </format>
    <format dxfId="5488">
      <pivotArea dataOnly="0" labelOnly="1" outline="0" fieldPosition="0">
        <references count="5">
          <reference field="0" count="1" selected="0">
            <x v="183"/>
          </reference>
          <reference field="3" count="1" selected="0">
            <x v="276"/>
          </reference>
          <reference field="4" count="1" selected="0">
            <x v="267"/>
          </reference>
          <reference field="5" count="1" selected="0">
            <x v="330"/>
          </reference>
          <reference field="13" count="1">
            <x v="144"/>
          </reference>
        </references>
      </pivotArea>
    </format>
    <format dxfId="5487">
      <pivotArea dataOnly="0" labelOnly="1" outline="0" fieldPosition="0">
        <references count="5">
          <reference field="0" count="1" selected="0">
            <x v="184"/>
          </reference>
          <reference field="3" count="1" selected="0">
            <x v="277"/>
          </reference>
          <reference field="4" count="1" selected="0">
            <x v="268"/>
          </reference>
          <reference field="5" count="1" selected="0">
            <x v="334"/>
          </reference>
          <reference field="13" count="1">
            <x v="145"/>
          </reference>
        </references>
      </pivotArea>
    </format>
    <format dxfId="5486">
      <pivotArea dataOnly="0" labelOnly="1" outline="0" fieldPosition="0">
        <references count="5">
          <reference field="0" count="1" selected="0">
            <x v="186"/>
          </reference>
          <reference field="3" count="1" selected="0">
            <x v="279"/>
          </reference>
          <reference field="4" count="1" selected="0">
            <x v="270"/>
          </reference>
          <reference field="5" count="1" selected="0">
            <x v="331"/>
          </reference>
          <reference field="13" count="1">
            <x v="146"/>
          </reference>
        </references>
      </pivotArea>
    </format>
    <format dxfId="5485">
      <pivotArea dataOnly="0" labelOnly="1" outline="0" fieldPosition="0">
        <references count="5">
          <reference field="0" count="1" selected="0">
            <x v="187"/>
          </reference>
          <reference field="3" count="1" selected="0">
            <x v="280"/>
          </reference>
          <reference field="4" count="1" selected="0">
            <x v="271"/>
          </reference>
          <reference field="5" count="1" selected="0">
            <x v="335"/>
          </reference>
          <reference field="13" count="1">
            <x v="145"/>
          </reference>
        </references>
      </pivotArea>
    </format>
    <format dxfId="5484">
      <pivotArea dataOnly="0" labelOnly="1" outline="0" fieldPosition="0">
        <references count="5">
          <reference field="0" count="1" selected="0">
            <x v="176"/>
          </reference>
          <reference field="3" count="1" selected="0">
            <x v="282"/>
          </reference>
          <reference field="4" count="1" selected="0">
            <x v="273"/>
          </reference>
          <reference field="5" count="1" selected="0">
            <x v="290"/>
          </reference>
          <reference field="13" count="1">
            <x v="142"/>
          </reference>
        </references>
      </pivotArea>
    </format>
    <format dxfId="5483">
      <pivotArea dataOnly="0" labelOnly="1" outline="0" fieldPosition="0">
        <references count="5">
          <reference field="0" count="1" selected="0">
            <x v="173"/>
          </reference>
          <reference field="3" count="1" selected="0">
            <x v="287"/>
          </reference>
          <reference field="4" count="1" selected="0">
            <x v="278"/>
          </reference>
          <reference field="5" count="1" selected="0">
            <x v="136"/>
          </reference>
          <reference field="13" count="1">
            <x v="83"/>
          </reference>
        </references>
      </pivotArea>
    </format>
    <format dxfId="5482">
      <pivotArea dataOnly="0" labelOnly="1" outline="0" fieldPosition="0">
        <references count="5">
          <reference field="0" count="1" selected="0">
            <x v="269"/>
          </reference>
          <reference field="3" count="1" selected="0">
            <x v="288"/>
          </reference>
          <reference field="4" count="1" selected="0">
            <x v="279"/>
          </reference>
          <reference field="5" count="1" selected="0">
            <x v="122"/>
          </reference>
          <reference field="13" count="1">
            <x v="130"/>
          </reference>
        </references>
      </pivotArea>
    </format>
    <format dxfId="5481">
      <pivotArea dataOnly="0" labelOnly="1" outline="0" fieldPosition="0">
        <references count="5">
          <reference field="0" count="1" selected="0">
            <x v="271"/>
          </reference>
          <reference field="3" count="1" selected="0">
            <x v="290"/>
          </reference>
          <reference field="4" count="1" selected="0">
            <x v="281"/>
          </reference>
          <reference field="5" count="1" selected="0">
            <x v="171"/>
          </reference>
          <reference field="13" count="1">
            <x v="142"/>
          </reference>
        </references>
      </pivotArea>
    </format>
    <format dxfId="5480">
      <pivotArea dataOnly="0" labelOnly="1" outline="0" fieldPosition="0">
        <references count="5">
          <reference field="0" count="1" selected="0">
            <x v="365"/>
          </reference>
          <reference field="3" count="1" selected="0">
            <x v="291"/>
          </reference>
          <reference field="4" count="1" selected="0">
            <x v="282"/>
          </reference>
          <reference field="5" count="1" selected="0">
            <x v="222"/>
          </reference>
          <reference field="13" count="1">
            <x v="88"/>
          </reference>
        </references>
      </pivotArea>
    </format>
    <format dxfId="5479">
      <pivotArea dataOnly="0" labelOnly="1" outline="0" fieldPosition="0">
        <references count="5">
          <reference field="0" count="1" selected="0">
            <x v="232"/>
          </reference>
          <reference field="3" count="1" selected="0">
            <x v="308"/>
          </reference>
          <reference field="4" count="1" selected="0">
            <x v="299"/>
          </reference>
          <reference field="5" count="1" selected="0">
            <x v="143"/>
          </reference>
          <reference field="13" count="1">
            <x v="142"/>
          </reference>
        </references>
      </pivotArea>
    </format>
    <format dxfId="5478">
      <pivotArea dataOnly="0" labelOnly="1" outline="0" fieldPosition="0">
        <references count="5">
          <reference field="0" count="1" selected="0">
            <x v="169"/>
          </reference>
          <reference field="3" count="1" selected="0">
            <x v="309"/>
          </reference>
          <reference field="4" count="1" selected="0">
            <x v="300"/>
          </reference>
          <reference field="5" count="1" selected="0">
            <x v="121"/>
          </reference>
          <reference field="13" count="1">
            <x v="86"/>
          </reference>
        </references>
      </pivotArea>
    </format>
    <format dxfId="5477">
      <pivotArea dataOnly="0" labelOnly="1" outline="0" fieldPosition="0">
        <references count="5">
          <reference field="0" count="1" selected="0">
            <x v="171"/>
          </reference>
          <reference field="3" count="1" selected="0">
            <x v="311"/>
          </reference>
          <reference field="4" count="1" selected="0">
            <x v="302"/>
          </reference>
          <reference field="5" count="1" selected="0">
            <x v="119"/>
          </reference>
          <reference field="13" count="1">
            <x v="87"/>
          </reference>
        </references>
      </pivotArea>
    </format>
    <format dxfId="5476">
      <pivotArea dataOnly="0" labelOnly="1" outline="0" fieldPosition="0">
        <references count="5">
          <reference field="0" count="1" selected="0">
            <x v="242"/>
          </reference>
          <reference field="3" count="1" selected="0">
            <x v="313"/>
          </reference>
          <reference field="4" count="1" selected="0">
            <x v="304"/>
          </reference>
          <reference field="5" count="1" selected="0">
            <x v="261"/>
          </reference>
          <reference field="13" count="1">
            <x v="101"/>
          </reference>
        </references>
      </pivotArea>
    </format>
    <format dxfId="5475">
      <pivotArea dataOnly="0" labelOnly="1" outline="0" fieldPosition="0">
        <references count="5">
          <reference field="0" count="1" selected="0">
            <x v="243"/>
          </reference>
          <reference field="3" count="1" selected="0">
            <x v="314"/>
          </reference>
          <reference field="4" count="1" selected="0">
            <x v="305"/>
          </reference>
          <reference field="5" count="1" selected="0">
            <x v="257"/>
          </reference>
          <reference field="13" count="1">
            <x v="148"/>
          </reference>
        </references>
      </pivotArea>
    </format>
    <format dxfId="5474">
      <pivotArea dataOnly="0" labelOnly="1" outline="0" fieldPosition="0">
        <references count="5">
          <reference field="0" count="1" selected="0">
            <x v="246"/>
          </reference>
          <reference field="3" count="1" selected="0">
            <x v="318"/>
          </reference>
          <reference field="4" count="1" selected="0">
            <x v="309"/>
          </reference>
          <reference field="5" count="1" selected="0">
            <x v="271"/>
          </reference>
          <reference field="13" count="1">
            <x v="141"/>
          </reference>
        </references>
      </pivotArea>
    </format>
    <format dxfId="5473">
      <pivotArea dataOnly="0" labelOnly="1" outline="0" fieldPosition="0">
        <references count="5">
          <reference field="0" count="1" selected="0">
            <x v="248"/>
          </reference>
          <reference field="3" count="1" selected="0">
            <x v="319"/>
          </reference>
          <reference field="4" count="1" selected="0">
            <x v="310"/>
          </reference>
          <reference field="5" count="1" selected="0">
            <x v="262"/>
          </reference>
          <reference field="13" count="1">
            <x v="99"/>
          </reference>
        </references>
      </pivotArea>
    </format>
    <format dxfId="5472">
      <pivotArea dataOnly="0" labelOnly="1" outline="0" fieldPosition="0">
        <references count="5">
          <reference field="0" count="1" selected="0">
            <x v="249"/>
          </reference>
          <reference field="3" count="1" selected="0">
            <x v="319"/>
          </reference>
          <reference field="4" count="1" selected="0">
            <x v="310"/>
          </reference>
          <reference field="5" count="1" selected="0">
            <x v="267"/>
          </reference>
          <reference field="13" count="1">
            <x v="106"/>
          </reference>
        </references>
      </pivotArea>
    </format>
    <format dxfId="5471">
      <pivotArea dataOnly="0" labelOnly="1" outline="0" fieldPosition="0">
        <references count="5">
          <reference field="0" count="1" selected="0">
            <x v="250"/>
          </reference>
          <reference field="3" count="1" selected="0">
            <x v="320"/>
          </reference>
          <reference field="4" count="1" selected="0">
            <x v="311"/>
          </reference>
          <reference field="5" count="1" selected="0">
            <x v="268"/>
          </reference>
          <reference field="13" count="1">
            <x v="90"/>
          </reference>
        </references>
      </pivotArea>
    </format>
    <format dxfId="5470">
      <pivotArea dataOnly="0" labelOnly="1" outline="0" fieldPosition="0">
        <references count="5">
          <reference field="0" count="1" selected="0">
            <x v="251"/>
          </reference>
          <reference field="3" count="1" selected="0">
            <x v="320"/>
          </reference>
          <reference field="4" count="1" selected="0">
            <x v="311"/>
          </reference>
          <reference field="5" count="1" selected="0">
            <x v="317"/>
          </reference>
          <reference field="13" count="1">
            <x v="89"/>
          </reference>
        </references>
      </pivotArea>
    </format>
    <format dxfId="5469">
      <pivotArea dataOnly="0" labelOnly="1" outline="0" fieldPosition="0">
        <references count="5">
          <reference field="0" count="1" selected="0">
            <x v="252"/>
          </reference>
          <reference field="3" count="1" selected="0">
            <x v="322"/>
          </reference>
          <reference field="4" count="1" selected="0">
            <x v="312"/>
          </reference>
          <reference field="5" count="1" selected="0">
            <x v="264"/>
          </reference>
          <reference field="13" count="1">
            <x v="109"/>
          </reference>
        </references>
      </pivotArea>
    </format>
    <format dxfId="5468">
      <pivotArea dataOnly="0" labelOnly="1" outline="0" fieldPosition="0">
        <references count="5">
          <reference field="0" count="1" selected="0">
            <x v="256"/>
          </reference>
          <reference field="3" count="1" selected="0">
            <x v="323"/>
          </reference>
          <reference field="4" count="1" selected="0">
            <x v="313"/>
          </reference>
          <reference field="5" count="1" selected="0">
            <x v="336"/>
          </reference>
          <reference field="13" count="1">
            <x v="104"/>
          </reference>
        </references>
      </pivotArea>
    </format>
    <format dxfId="5467">
      <pivotArea dataOnly="0" labelOnly="1" outline="0" fieldPosition="0">
        <references count="5">
          <reference field="0" count="1" selected="0">
            <x v="258"/>
          </reference>
          <reference field="3" count="1" selected="0">
            <x v="324"/>
          </reference>
          <reference field="4" count="1" selected="0">
            <x v="314"/>
          </reference>
          <reference field="5" count="1" selected="0">
            <x v="327"/>
          </reference>
          <reference field="13" count="1">
            <x v="141"/>
          </reference>
        </references>
      </pivotArea>
    </format>
    <format dxfId="5466">
      <pivotArea dataOnly="0" labelOnly="1" outline="0" fieldPosition="0">
        <references count="5">
          <reference field="0" count="1" selected="0">
            <x v="241"/>
          </reference>
          <reference field="3" count="1" selected="0">
            <x v="326"/>
          </reference>
          <reference field="4" count="1" selected="0">
            <x v="316"/>
          </reference>
          <reference field="5" count="1" selected="0">
            <x v="238"/>
          </reference>
          <reference field="13" count="1">
            <x v="147"/>
          </reference>
        </references>
      </pivotArea>
    </format>
    <format dxfId="5465">
      <pivotArea dataOnly="0" labelOnly="1" outline="0" fieldPosition="0">
        <references count="5">
          <reference field="0" count="1" selected="0">
            <x v="350"/>
          </reference>
          <reference field="3" count="1" selected="0">
            <x v="328"/>
          </reference>
          <reference field="4" count="1" selected="0">
            <x v="318"/>
          </reference>
          <reference field="5" count="1" selected="0">
            <x v="137"/>
          </reference>
          <reference field="13" count="1">
            <x v="143"/>
          </reference>
        </references>
      </pivotArea>
    </format>
    <format dxfId="5464">
      <pivotArea dataOnly="0" labelOnly="1" outline="0" fieldPosition="0">
        <references count="5">
          <reference field="0" count="1" selected="0">
            <x v="257"/>
          </reference>
          <reference field="3" count="1" selected="0">
            <x v="329"/>
          </reference>
          <reference field="4" count="1" selected="0">
            <x v="319"/>
          </reference>
          <reference field="5" count="1" selected="0">
            <x v="170"/>
          </reference>
          <reference field="13" count="1">
            <x v="149"/>
          </reference>
        </references>
      </pivotArea>
    </format>
    <format dxfId="5463">
      <pivotArea dataOnly="0" labelOnly="1" outline="0" fieldPosition="0">
        <references count="5">
          <reference field="0" count="1" selected="0">
            <x v="236"/>
          </reference>
          <reference field="3" count="1" selected="0">
            <x v="330"/>
          </reference>
          <reference field="4" count="1" selected="0">
            <x v="320"/>
          </reference>
          <reference field="5" count="1" selected="0">
            <x v="285"/>
          </reference>
          <reference field="13" count="1">
            <x v="142"/>
          </reference>
        </references>
      </pivotArea>
    </format>
    <format dxfId="5462">
      <pivotArea dataOnly="0" labelOnly="1" outline="0" fieldPosition="0">
        <references count="5">
          <reference field="0" count="1" selected="0">
            <x v="195"/>
          </reference>
          <reference field="3" count="1" selected="0">
            <x v="334"/>
          </reference>
          <reference field="4" count="1" selected="0">
            <x v="324"/>
          </reference>
          <reference field="5" count="1" selected="0">
            <x v="281"/>
          </reference>
          <reference field="13" count="1">
            <x v="117"/>
          </reference>
        </references>
      </pivotArea>
    </format>
    <format dxfId="5461">
      <pivotArea dataOnly="0" labelOnly="1" outline="0" fieldPosition="0">
        <references count="5">
          <reference field="0" count="1" selected="0">
            <x v="413"/>
          </reference>
          <reference field="3" count="1" selected="0">
            <x v="337"/>
          </reference>
          <reference field="4" count="1" selected="0">
            <x v="327"/>
          </reference>
          <reference field="5" count="1" selected="0">
            <x v="6"/>
          </reference>
          <reference field="13" count="1">
            <x v="93"/>
          </reference>
        </references>
      </pivotArea>
    </format>
    <format dxfId="5460">
      <pivotArea dataOnly="0" labelOnly="1" outline="0" fieldPosition="0">
        <references count="5">
          <reference field="0" count="1" selected="0">
            <x v="391"/>
          </reference>
          <reference field="3" count="1" selected="0">
            <x v="338"/>
          </reference>
          <reference field="4" count="1" selected="0">
            <x v="328"/>
          </reference>
          <reference field="5" count="1" selected="0">
            <x v="101"/>
          </reference>
          <reference field="13" count="1">
            <x v="94"/>
          </reference>
        </references>
      </pivotArea>
    </format>
    <format dxfId="5459">
      <pivotArea dataOnly="0" labelOnly="1" outline="0" fieldPosition="0">
        <references count="5">
          <reference field="0" count="1" selected="0">
            <x v="415"/>
          </reference>
          <reference field="3" count="1" selected="0">
            <x v="339"/>
          </reference>
          <reference field="4" count="1" selected="0">
            <x v="329"/>
          </reference>
          <reference field="5" count="1" selected="0">
            <x v="5"/>
          </reference>
          <reference field="13" count="1">
            <x v="93"/>
          </reference>
        </references>
      </pivotArea>
    </format>
    <format dxfId="5458">
      <pivotArea dataOnly="0" labelOnly="1" outline="0" fieldPosition="0">
        <references count="5">
          <reference field="0" count="1" selected="0">
            <x v="397"/>
          </reference>
          <reference field="3" count="1" selected="0">
            <x v="340"/>
          </reference>
          <reference field="4" count="1" selected="0">
            <x v="330"/>
          </reference>
          <reference field="5" count="1" selected="0">
            <x v="97"/>
          </reference>
          <reference field="13" count="1">
            <x v="94"/>
          </reference>
        </references>
      </pivotArea>
    </format>
    <format dxfId="5457">
      <pivotArea dataOnly="0" labelOnly="1" outline="0" fieldPosition="0">
        <references count="5">
          <reference field="0" count="1" selected="0">
            <x v="190"/>
          </reference>
          <reference field="3" count="1" selected="0">
            <x v="341"/>
          </reference>
          <reference field="4" count="1" selected="0">
            <x v="331"/>
          </reference>
          <reference field="5" count="1" selected="0">
            <x v="3"/>
          </reference>
          <reference field="13" count="1">
            <x v="40"/>
          </reference>
        </references>
      </pivotArea>
    </format>
    <format dxfId="5456">
      <pivotArea dataOnly="0" labelOnly="1" outline="0" fieldPosition="0">
        <references count="5">
          <reference field="0" count="1" selected="0">
            <x v="59"/>
          </reference>
          <reference field="3" count="1" selected="0">
            <x v="346"/>
          </reference>
          <reference field="4" count="1" selected="0">
            <x v="336"/>
          </reference>
          <reference field="5" count="1" selected="0">
            <x v="319"/>
          </reference>
          <reference field="13" count="1">
            <x v="69"/>
          </reference>
        </references>
      </pivotArea>
    </format>
    <format dxfId="5455">
      <pivotArea dataOnly="0" labelOnly="1" outline="0" fieldPosition="0">
        <references count="5">
          <reference field="0" count="1" selected="0">
            <x v="74"/>
          </reference>
          <reference field="3" count="1" selected="0">
            <x v="347"/>
          </reference>
          <reference field="4" count="1" selected="0">
            <x v="336"/>
          </reference>
          <reference field="5" count="1" selected="0">
            <x v="320"/>
          </reference>
          <reference field="13" count="1">
            <x v="110"/>
          </reference>
        </references>
      </pivotArea>
    </format>
    <format dxfId="5454">
      <pivotArea dataOnly="0" labelOnly="1" outline="0" fieldPosition="0">
        <references count="5">
          <reference field="0" count="1" selected="0">
            <x v="230"/>
          </reference>
          <reference field="3" count="1" selected="0">
            <x v="348"/>
          </reference>
          <reference field="4" count="1" selected="0">
            <x v="337"/>
          </reference>
          <reference field="5" count="1" selected="0">
            <x v="131"/>
          </reference>
          <reference field="13" count="1">
            <x v="142"/>
          </reference>
        </references>
      </pivotArea>
    </format>
    <format dxfId="5453">
      <pivotArea dataOnly="0" labelOnly="1" outline="0" fieldPosition="0">
        <references count="5">
          <reference field="0" count="1" selected="0">
            <x v="207"/>
          </reference>
          <reference field="3" count="1" selected="0">
            <x v="351"/>
          </reference>
          <reference field="4" count="1" selected="0">
            <x v="340"/>
          </reference>
          <reference field="5" count="1" selected="0">
            <x v="260"/>
          </reference>
          <reference field="13" count="1">
            <x v="62"/>
          </reference>
        </references>
      </pivotArea>
    </format>
    <format dxfId="5452">
      <pivotArea dataOnly="0" labelOnly="1" outline="0" fieldPosition="0">
        <references count="5">
          <reference field="0" count="1" selected="0">
            <x v="119"/>
          </reference>
          <reference field="3" count="1" selected="0">
            <x v="352"/>
          </reference>
          <reference field="4" count="1" selected="0">
            <x v="341"/>
          </reference>
          <reference field="5" count="1" selected="0">
            <x v="259"/>
          </reference>
          <reference field="13" count="1">
            <x v="116"/>
          </reference>
        </references>
      </pivotArea>
    </format>
    <format dxfId="5451">
      <pivotArea dataOnly="0" labelOnly="1" outline="0" fieldPosition="0">
        <references count="5">
          <reference field="0" count="1" selected="0">
            <x v="233"/>
          </reference>
          <reference field="3" count="1" selected="0">
            <x v="353"/>
          </reference>
          <reference field="4" count="1" selected="0">
            <x v="342"/>
          </reference>
          <reference field="5" count="1" selected="0">
            <x v="269"/>
          </reference>
          <reference field="13" count="1">
            <x v="82"/>
          </reference>
        </references>
      </pivotArea>
    </format>
    <format dxfId="5450">
      <pivotArea dataOnly="0" labelOnly="1" outline="0" fieldPosition="0">
        <references count="5">
          <reference field="0" count="1" selected="0">
            <x v="2"/>
          </reference>
          <reference field="3" count="1" selected="0">
            <x v="354"/>
          </reference>
          <reference field="4" count="1" selected="0">
            <x v="343"/>
          </reference>
          <reference field="5" count="1" selected="0">
            <x v="302"/>
          </reference>
          <reference field="13" count="1">
            <x v="142"/>
          </reference>
        </references>
      </pivotArea>
    </format>
    <format dxfId="5449">
      <pivotArea dataOnly="0" labelOnly="1" outline="0" fieldPosition="0">
        <references count="5">
          <reference field="0" count="1" selected="0">
            <x v="403"/>
          </reference>
          <reference field="3" count="1" selected="0">
            <x v="372"/>
          </reference>
          <reference field="4" count="1" selected="0">
            <x v="361"/>
          </reference>
          <reference field="5" count="1" selected="0">
            <x v="237"/>
          </reference>
          <reference field="13" count="1">
            <x v="153"/>
          </reference>
        </references>
      </pivotArea>
    </format>
    <format dxfId="5448">
      <pivotArea dataOnly="0" labelOnly="1" outline="0" fieldPosition="0">
        <references count="5">
          <reference field="0" count="1" selected="0">
            <x v="405"/>
          </reference>
          <reference field="3" count="1" selected="0">
            <x v="374"/>
          </reference>
          <reference field="4" count="1" selected="0">
            <x v="363"/>
          </reference>
          <reference field="5" count="1" selected="0">
            <x v="228"/>
          </reference>
          <reference field="13" count="1">
            <x v="154"/>
          </reference>
        </references>
      </pivotArea>
    </format>
    <format dxfId="5447">
      <pivotArea dataOnly="0" labelOnly="1" outline="0" fieldPosition="0">
        <references count="5">
          <reference field="0" count="1" selected="0">
            <x v="406"/>
          </reference>
          <reference field="3" count="1" selected="0">
            <x v="375"/>
          </reference>
          <reference field="4" count="1" selected="0">
            <x v="364"/>
          </reference>
          <reference field="5" count="1" selected="0">
            <x v="337"/>
          </reference>
          <reference field="13" count="1">
            <x v="142"/>
          </reference>
        </references>
      </pivotArea>
    </format>
    <format dxfId="5446">
      <pivotArea dataOnly="0" labelOnly="1" outline="0" fieldPosition="0">
        <references count="5">
          <reference field="0" count="1" selected="0">
            <x v="407"/>
          </reference>
          <reference field="3" count="1" selected="0">
            <x v="376"/>
          </reference>
          <reference field="4" count="1" selected="0">
            <x v="365"/>
          </reference>
          <reference field="5" count="1" selected="0">
            <x v="8"/>
          </reference>
          <reference field="13" count="1">
            <x v="96"/>
          </reference>
        </references>
      </pivotArea>
    </format>
    <format dxfId="5445">
      <pivotArea dataOnly="0" labelOnly="1" outline="0" fieldPosition="0">
        <references count="5">
          <reference field="0" count="1" selected="0">
            <x v="409"/>
          </reference>
          <reference field="3" count="1" selected="0">
            <x v="377"/>
          </reference>
          <reference field="4" count="1" selected="0">
            <x v="366"/>
          </reference>
          <reference field="5" count="1" selected="0">
            <x v="253"/>
          </reference>
          <reference field="13" count="1">
            <x v="142"/>
          </reference>
        </references>
      </pivotArea>
    </format>
    <format dxfId="5444">
      <pivotArea dataOnly="0" labelOnly="1" outline="0" fieldPosition="0">
        <references count="5">
          <reference field="0" count="1" selected="0">
            <x v="189"/>
          </reference>
          <reference field="3" count="1" selected="0">
            <x v="378"/>
          </reference>
          <reference field="4" count="1" selected="0">
            <x v="367"/>
          </reference>
          <reference field="5" count="1" selected="0">
            <x v="225"/>
          </reference>
          <reference field="13" count="1">
            <x v="82"/>
          </reference>
        </references>
      </pivotArea>
    </format>
    <format dxfId="5443">
      <pivotArea dataOnly="0" labelOnly="1" outline="0" fieldPosition="0">
        <references count="5">
          <reference field="0" count="1" selected="0">
            <x v="416"/>
          </reference>
          <reference field="3" count="1" selected="0">
            <x v="379"/>
          </reference>
          <reference field="4" count="1" selected="0">
            <x v="368"/>
          </reference>
          <reference field="5" count="1" selected="0">
            <x v="273"/>
          </reference>
          <reference field="13" count="1">
            <x v="97"/>
          </reference>
        </references>
      </pivotArea>
    </format>
    <format dxfId="5442">
      <pivotArea dataOnly="0" labelOnly="1" outline="0" fieldPosition="0">
        <references count="5">
          <reference field="0" count="1" selected="0">
            <x v="417"/>
          </reference>
          <reference field="3" count="1" selected="0">
            <x v="380"/>
          </reference>
          <reference field="4" count="1" selected="0">
            <x v="369"/>
          </reference>
          <reference field="5" count="1" selected="0">
            <x v="113"/>
          </reference>
          <reference field="13" count="1">
            <x v="96"/>
          </reference>
        </references>
      </pivotArea>
    </format>
    <format dxfId="5441">
      <pivotArea dataOnly="0" labelOnly="1" outline="0" fieldPosition="0">
        <references count="5">
          <reference field="0" count="1" selected="0">
            <x v="228"/>
          </reference>
          <reference field="3" count="1" selected="0">
            <x v="275"/>
          </reference>
          <reference field="4" count="1" selected="0">
            <x v="372"/>
          </reference>
          <reference field="5" count="1" selected="0">
            <x v="168"/>
          </reference>
          <reference field="13" count="1">
            <x v="142"/>
          </reference>
        </references>
      </pivotArea>
    </format>
    <format dxfId="5440">
      <pivotArea dataOnly="0" labelOnly="1" outline="0" fieldPosition="0">
        <references count="5">
          <reference field="0" count="1" selected="0">
            <x v="368"/>
          </reference>
          <reference field="3" count="1" selected="0">
            <x v="271"/>
          </reference>
          <reference field="4" count="1" selected="0">
            <x v="374"/>
          </reference>
          <reference field="5" count="1" selected="0">
            <x v="323"/>
          </reference>
          <reference field="13" count="1">
            <x v="152"/>
          </reference>
        </references>
      </pivotArea>
    </format>
    <format dxfId="5439">
      <pivotArea dataOnly="0" labelOnly="1" outline="0" fieldPosition="0">
        <references count="5">
          <reference field="0" count="1" selected="0">
            <x v="58"/>
          </reference>
          <reference field="3" count="1" selected="0">
            <x v="131"/>
          </reference>
          <reference field="4" count="1" selected="0">
            <x v="375"/>
          </reference>
          <reference field="5" count="1" selected="0">
            <x v="263"/>
          </reference>
          <reference field="13" count="1">
            <x v="100"/>
          </reference>
        </references>
      </pivotArea>
    </format>
    <format dxfId="5438">
      <pivotArea dataOnly="0" labelOnly="1" outline="0" fieldPosition="0">
        <references count="6">
          <reference field="0" count="1" selected="0">
            <x v="272"/>
          </reference>
          <reference field="3" count="1" selected="0">
            <x v="0"/>
          </reference>
          <reference field="4" count="1" selected="0">
            <x v="0"/>
          </reference>
          <reference field="5" count="1" selected="0">
            <x v="163"/>
          </reference>
          <reference field="13" count="1" selected="0">
            <x v="49"/>
          </reference>
          <reference field="27" count="1">
            <x v="0"/>
          </reference>
        </references>
      </pivotArea>
    </format>
    <format dxfId="5437">
      <pivotArea dataOnly="0" labelOnly="1" outline="0" fieldPosition="0">
        <references count="6">
          <reference field="0" count="1" selected="0">
            <x v="273"/>
          </reference>
          <reference field="3" count="1" selected="0">
            <x v="1"/>
          </reference>
          <reference field="4" count="1" selected="0">
            <x v="1"/>
          </reference>
          <reference field="5" count="1" selected="0">
            <x v="164"/>
          </reference>
          <reference field="13" count="1" selected="0">
            <x v="50"/>
          </reference>
          <reference field="27" count="1">
            <x v="3"/>
          </reference>
        </references>
      </pivotArea>
    </format>
    <format dxfId="5436">
      <pivotArea dataOnly="0" labelOnly="1" outline="0" fieldPosition="0">
        <references count="6">
          <reference field="0" count="1" selected="0">
            <x v="274"/>
          </reference>
          <reference field="3" count="1" selected="0">
            <x v="2"/>
          </reference>
          <reference field="4" count="1" selected="0">
            <x v="2"/>
          </reference>
          <reference field="5" count="1" selected="0">
            <x v="165"/>
          </reference>
          <reference field="13" count="1" selected="0">
            <x v="50"/>
          </reference>
          <reference field="27" count="1">
            <x v="3"/>
          </reference>
        </references>
      </pivotArea>
    </format>
    <format dxfId="5435">
      <pivotArea dataOnly="0" labelOnly="1" outline="0" fieldPosition="0">
        <references count="6">
          <reference field="0" count="1" selected="0">
            <x v="275"/>
          </reference>
          <reference field="3" count="1" selected="0">
            <x v="3"/>
          </reference>
          <reference field="4" count="1" selected="0">
            <x v="3"/>
          </reference>
          <reference field="5" count="1" selected="0">
            <x v="166"/>
          </reference>
          <reference field="13" count="1" selected="0">
            <x v="50"/>
          </reference>
          <reference field="27" count="1">
            <x v="3"/>
          </reference>
        </references>
      </pivotArea>
    </format>
    <format dxfId="5434">
      <pivotArea dataOnly="0" labelOnly="1" outline="0" fieldPosition="0">
        <references count="6">
          <reference field="0" count="1" selected="0">
            <x v="234"/>
          </reference>
          <reference field="3" count="1" selected="0">
            <x v="5"/>
          </reference>
          <reference field="4" count="1" selected="0">
            <x v="4"/>
          </reference>
          <reference field="5" count="1" selected="0">
            <x v="117"/>
          </reference>
          <reference field="13" count="1" selected="0">
            <x v="51"/>
          </reference>
          <reference field="27" count="1">
            <x v="38"/>
          </reference>
        </references>
      </pivotArea>
    </format>
    <format dxfId="5433">
      <pivotArea dataOnly="0" labelOnly="1" outline="0" fieldPosition="0">
        <references count="6">
          <reference field="0" count="1" selected="0">
            <x v="235"/>
          </reference>
          <reference field="3" count="1" selected="0">
            <x v="4"/>
          </reference>
          <reference field="4" count="1" selected="0">
            <x v="4"/>
          </reference>
          <reference field="5" count="1" selected="0">
            <x v="116"/>
          </reference>
          <reference field="13" count="1" selected="0">
            <x v="51"/>
          </reference>
          <reference field="27" count="1">
            <x v="38"/>
          </reference>
        </references>
      </pivotArea>
    </format>
    <format dxfId="5432">
      <pivotArea dataOnly="0" labelOnly="1" outline="0" fieldPosition="0">
        <references count="6">
          <reference field="0" count="1" selected="0">
            <x v="372"/>
          </reference>
          <reference field="3" count="1" selected="0">
            <x v="6"/>
          </reference>
          <reference field="4" count="1" selected="0">
            <x v="4"/>
          </reference>
          <reference field="5" count="1" selected="0">
            <x v="109"/>
          </reference>
          <reference field="13" count="1" selected="0">
            <x v="52"/>
          </reference>
          <reference field="27" count="1">
            <x v="37"/>
          </reference>
        </references>
      </pivotArea>
    </format>
    <format dxfId="5431">
      <pivotArea dataOnly="0" labelOnly="1" outline="0" fieldPosition="0">
        <references count="6">
          <reference field="0" count="1" selected="0">
            <x v="117"/>
          </reference>
          <reference field="3" count="1" selected="0">
            <x v="7"/>
          </reference>
          <reference field="4" count="1" selected="0">
            <x v="5"/>
          </reference>
          <reference field="5" count="1" selected="0">
            <x v="12"/>
          </reference>
          <reference field="13" count="1" selected="0">
            <x v="111"/>
          </reference>
          <reference field="27" count="1">
            <x v="12"/>
          </reference>
        </references>
      </pivotArea>
    </format>
    <format dxfId="5430">
      <pivotArea dataOnly="0" labelOnly="1" outline="0" fieldPosition="0">
        <references count="6">
          <reference field="0" count="1" selected="0">
            <x v="118"/>
          </reference>
          <reference field="3" count="1" selected="0">
            <x v="8"/>
          </reference>
          <reference field="4" count="1" selected="0">
            <x v="6"/>
          </reference>
          <reference field="5" count="1" selected="0">
            <x v="11"/>
          </reference>
          <reference field="13" count="1" selected="0">
            <x v="111"/>
          </reference>
          <reference field="27" count="1">
            <x v="11"/>
          </reference>
        </references>
      </pivotArea>
    </format>
    <format dxfId="5429">
      <pivotArea dataOnly="0" labelOnly="1" outline="0" fieldPosition="0">
        <references count="6">
          <reference field="0" count="1" selected="0">
            <x v="120"/>
          </reference>
          <reference field="3" count="1" selected="0">
            <x v="9"/>
          </reference>
          <reference field="4" count="1" selected="0">
            <x v="7"/>
          </reference>
          <reference field="5" count="1" selected="0">
            <x v="28"/>
          </reference>
          <reference field="13" count="1" selected="0">
            <x v="143"/>
          </reference>
          <reference field="27" count="1">
            <x v="38"/>
          </reference>
        </references>
      </pivotArea>
    </format>
    <format dxfId="5428">
      <pivotArea dataOnly="0" labelOnly="1" outline="0" fieldPosition="0">
        <references count="6">
          <reference field="0" count="1" selected="0">
            <x v="121"/>
          </reference>
          <reference field="3" count="1" selected="0">
            <x v="10"/>
          </reference>
          <reference field="4" count="1" selected="0">
            <x v="8"/>
          </reference>
          <reference field="5" count="1" selected="0">
            <x v="27"/>
          </reference>
          <reference field="13" count="1" selected="0">
            <x v="143"/>
          </reference>
          <reference field="27" count="1">
            <x v="38"/>
          </reference>
        </references>
      </pivotArea>
    </format>
    <format dxfId="5427">
      <pivotArea dataOnly="0" labelOnly="1" outline="0" fieldPosition="0">
        <references count="6">
          <reference field="0" count="1" selected="0">
            <x v="122"/>
          </reference>
          <reference field="3" count="1" selected="0">
            <x v="11"/>
          </reference>
          <reference field="4" count="1" selected="0">
            <x v="9"/>
          </reference>
          <reference field="5" count="1" selected="0">
            <x v="141"/>
          </reference>
          <reference field="13" count="1" selected="0">
            <x v="102"/>
          </reference>
          <reference field="27" count="1">
            <x v="24"/>
          </reference>
        </references>
      </pivotArea>
    </format>
    <format dxfId="5426">
      <pivotArea dataOnly="0" labelOnly="1" outline="0" fieldPosition="0">
        <references count="6">
          <reference field="0" count="1" selected="0">
            <x v="123"/>
          </reference>
          <reference field="3" count="1" selected="0">
            <x v="12"/>
          </reference>
          <reference field="4" count="1" selected="0">
            <x v="10"/>
          </reference>
          <reference field="5" count="1" selected="0">
            <x v="142"/>
          </reference>
          <reference field="13" count="1" selected="0">
            <x v="102"/>
          </reference>
          <reference field="27" count="1">
            <x v="24"/>
          </reference>
        </references>
      </pivotArea>
    </format>
    <format dxfId="5425">
      <pivotArea dataOnly="0" labelOnly="1" outline="0" fieldPosition="0">
        <references count="6">
          <reference field="0" count="1" selected="0">
            <x v="124"/>
          </reference>
          <reference field="3" count="1" selected="0">
            <x v="13"/>
          </reference>
          <reference field="4" count="1" selected="0">
            <x v="11"/>
          </reference>
          <reference field="5" count="1" selected="0">
            <x v="57"/>
          </reference>
          <reference field="13" count="1" selected="0">
            <x v="102"/>
          </reference>
          <reference field="27" count="1">
            <x v="24"/>
          </reference>
        </references>
      </pivotArea>
    </format>
    <format dxfId="5424">
      <pivotArea dataOnly="0" labelOnly="1" outline="0" fieldPosition="0">
        <references count="6">
          <reference field="0" count="1" selected="0">
            <x v="125"/>
          </reference>
          <reference field="3" count="1" selected="0">
            <x v="14"/>
          </reference>
          <reference field="4" count="1" selected="0">
            <x v="12"/>
          </reference>
          <reference field="5" count="1" selected="0">
            <x v="59"/>
          </reference>
          <reference field="13" count="1" selected="0">
            <x v="102"/>
          </reference>
          <reference field="27" count="1">
            <x v="24"/>
          </reference>
        </references>
      </pivotArea>
    </format>
    <format dxfId="5423">
      <pivotArea dataOnly="0" labelOnly="1" outline="0" fieldPosition="0">
        <references count="6">
          <reference field="0" count="1" selected="0">
            <x v="126"/>
          </reference>
          <reference field="3" count="1" selected="0">
            <x v="15"/>
          </reference>
          <reference field="4" count="1" selected="0">
            <x v="13"/>
          </reference>
          <reference field="5" count="1" selected="0">
            <x v="61"/>
          </reference>
          <reference field="13" count="1" selected="0">
            <x v="102"/>
          </reference>
          <reference field="27" count="1">
            <x v="38"/>
          </reference>
        </references>
      </pivotArea>
    </format>
    <format dxfId="5422">
      <pivotArea dataOnly="0" labelOnly="1" outline="0" fieldPosition="0">
        <references count="6">
          <reference field="0" count="1" selected="0">
            <x v="127"/>
          </reference>
          <reference field="3" count="1" selected="0">
            <x v="16"/>
          </reference>
          <reference field="4" count="1" selected="0">
            <x v="14"/>
          </reference>
          <reference field="5" count="1" selected="0">
            <x v="63"/>
          </reference>
          <reference field="13" count="1" selected="0">
            <x v="102"/>
          </reference>
          <reference field="27" count="1">
            <x v="38"/>
          </reference>
        </references>
      </pivotArea>
    </format>
    <format dxfId="5421">
      <pivotArea dataOnly="0" labelOnly="1" outline="0" fieldPosition="0">
        <references count="6">
          <reference field="0" count="1" selected="0">
            <x v="128"/>
          </reference>
          <reference field="3" count="1" selected="0">
            <x v="17"/>
          </reference>
          <reference field="4" count="1" selected="0">
            <x v="15"/>
          </reference>
          <reference field="5" count="1" selected="0">
            <x v="56"/>
          </reference>
          <reference field="13" count="1" selected="0">
            <x v="102"/>
          </reference>
          <reference field="27" count="1">
            <x v="38"/>
          </reference>
        </references>
      </pivotArea>
    </format>
    <format dxfId="5420">
      <pivotArea dataOnly="0" labelOnly="1" outline="0" fieldPosition="0">
        <references count="6">
          <reference field="0" count="1" selected="0">
            <x v="129"/>
          </reference>
          <reference field="3" count="1" selected="0">
            <x v="18"/>
          </reference>
          <reference field="4" count="1" selected="0">
            <x v="16"/>
          </reference>
          <reference field="5" count="1" selected="0">
            <x v="58"/>
          </reference>
          <reference field="13" count="1" selected="0">
            <x v="102"/>
          </reference>
          <reference field="27" count="1">
            <x v="38"/>
          </reference>
        </references>
      </pivotArea>
    </format>
    <format dxfId="5419">
      <pivotArea dataOnly="0" labelOnly="1" outline="0" fieldPosition="0">
        <references count="6">
          <reference field="0" count="1" selected="0">
            <x v="130"/>
          </reference>
          <reference field="3" count="1" selected="0">
            <x v="19"/>
          </reference>
          <reference field="4" count="1" selected="0">
            <x v="17"/>
          </reference>
          <reference field="5" count="1" selected="0">
            <x v="64"/>
          </reference>
          <reference field="13" count="1" selected="0">
            <x v="102"/>
          </reference>
          <reference field="27" count="1">
            <x v="24"/>
          </reference>
        </references>
      </pivotArea>
    </format>
    <format dxfId="5418">
      <pivotArea dataOnly="0" labelOnly="1" outline="0" fieldPosition="0">
        <references count="6">
          <reference field="0" count="1" selected="0">
            <x v="131"/>
          </reference>
          <reference field="3" count="1" selected="0">
            <x v="20"/>
          </reference>
          <reference field="4" count="1" selected="0">
            <x v="18"/>
          </reference>
          <reference field="5" count="1" selected="0">
            <x v="60"/>
          </reference>
          <reference field="13" count="1" selected="0">
            <x v="102"/>
          </reference>
          <reference field="27" count="1">
            <x v="24"/>
          </reference>
        </references>
      </pivotArea>
    </format>
    <format dxfId="5417">
      <pivotArea dataOnly="0" labelOnly="1" outline="0" fieldPosition="0">
        <references count="6">
          <reference field="0" count="1" selected="0">
            <x v="132"/>
          </reference>
          <reference field="3" count="1" selected="0">
            <x v="21"/>
          </reference>
          <reference field="4" count="1" selected="0">
            <x v="19"/>
          </reference>
          <reference field="5" count="1" selected="0">
            <x v="55"/>
          </reference>
          <reference field="13" count="1" selected="0">
            <x v="102"/>
          </reference>
          <reference field="27" count="1">
            <x v="24"/>
          </reference>
        </references>
      </pivotArea>
    </format>
    <format dxfId="5416">
      <pivotArea dataOnly="0" labelOnly="1" outline="0" fieldPosition="0">
        <references count="6">
          <reference field="0" count="1" selected="0">
            <x v="133"/>
          </reference>
          <reference field="3" count="1" selected="0">
            <x v="22"/>
          </reference>
          <reference field="4" count="1" selected="0">
            <x v="20"/>
          </reference>
          <reference field="5" count="1" selected="0">
            <x v="62"/>
          </reference>
          <reference field="13" count="1" selected="0">
            <x v="102"/>
          </reference>
          <reference field="27" count="1">
            <x v="24"/>
          </reference>
        </references>
      </pivotArea>
    </format>
    <format dxfId="5415">
      <pivotArea dataOnly="0" labelOnly="1" outline="0" fieldPosition="0">
        <references count="6">
          <reference field="0" count="1" selected="0">
            <x v="134"/>
          </reference>
          <reference field="3" count="1" selected="0">
            <x v="23"/>
          </reference>
          <reference field="4" count="1" selected="0">
            <x v="21"/>
          </reference>
          <reference field="5" count="1" selected="0">
            <x v="54"/>
          </reference>
          <reference field="13" count="1" selected="0">
            <x v="102"/>
          </reference>
          <reference field="27" count="1">
            <x v="24"/>
          </reference>
        </references>
      </pivotArea>
    </format>
    <format dxfId="5414">
      <pivotArea dataOnly="0" labelOnly="1" outline="0" fieldPosition="0">
        <references count="6">
          <reference field="0" count="1" selected="0">
            <x v="135"/>
          </reference>
          <reference field="3" count="1" selected="0">
            <x v="24"/>
          </reference>
          <reference field="4" count="1" selected="0">
            <x v="22"/>
          </reference>
          <reference field="5" count="1" selected="0">
            <x v="34"/>
          </reference>
          <reference field="13" count="1" selected="0">
            <x v="112"/>
          </reference>
          <reference field="27" count="1">
            <x v="38"/>
          </reference>
        </references>
      </pivotArea>
    </format>
    <format dxfId="5413">
      <pivotArea dataOnly="0" labelOnly="1" outline="0" fieldPosition="0">
        <references count="6">
          <reference field="0" count="1" selected="0">
            <x v="136"/>
          </reference>
          <reference field="3" count="1" selected="0">
            <x v="25"/>
          </reference>
          <reference field="4" count="1" selected="0">
            <x v="23"/>
          </reference>
          <reference field="5" count="1" selected="0">
            <x v="32"/>
          </reference>
          <reference field="13" count="1" selected="0">
            <x v="112"/>
          </reference>
          <reference field="27" count="1">
            <x v="38"/>
          </reference>
        </references>
      </pivotArea>
    </format>
    <format dxfId="5412">
      <pivotArea dataOnly="0" labelOnly="1" outline="0" fieldPosition="0">
        <references count="6">
          <reference field="0" count="1" selected="0">
            <x v="137"/>
          </reference>
          <reference field="3" count="1" selected="0">
            <x v="26"/>
          </reference>
          <reference field="4" count="1" selected="0">
            <x v="24"/>
          </reference>
          <reference field="5" count="1" selected="0">
            <x v="33"/>
          </reference>
          <reference field="13" count="1" selected="0">
            <x v="112"/>
          </reference>
          <reference field="27" count="1">
            <x v="38"/>
          </reference>
        </references>
      </pivotArea>
    </format>
    <format dxfId="5411">
      <pivotArea dataOnly="0" labelOnly="1" outline="0" fieldPosition="0">
        <references count="6">
          <reference field="0" count="1" selected="0">
            <x v="138"/>
          </reference>
          <reference field="3" count="1" selected="0">
            <x v="27"/>
          </reference>
          <reference field="4" count="1" selected="0">
            <x v="25"/>
          </reference>
          <reference field="5" count="1" selected="0">
            <x v="32"/>
          </reference>
          <reference field="13" count="1" selected="0">
            <x v="112"/>
          </reference>
          <reference field="27" count="1">
            <x v="38"/>
          </reference>
        </references>
      </pivotArea>
    </format>
    <format dxfId="5410">
      <pivotArea dataOnly="0" labelOnly="1" outline="0" fieldPosition="0">
        <references count="6">
          <reference field="0" count="1" selected="0">
            <x v="139"/>
          </reference>
          <reference field="3" count="1" selected="0">
            <x v="28"/>
          </reference>
          <reference field="4" count="1" selected="0">
            <x v="26"/>
          </reference>
          <reference field="5" count="1" selected="0">
            <x v="33"/>
          </reference>
          <reference field="13" count="1" selected="0">
            <x v="112"/>
          </reference>
          <reference field="27" count="1">
            <x v="38"/>
          </reference>
        </references>
      </pivotArea>
    </format>
    <format dxfId="5409">
      <pivotArea dataOnly="0" labelOnly="1" outline="0" fieldPosition="0">
        <references count="6">
          <reference field="0" count="1" selected="0">
            <x v="140"/>
          </reference>
          <reference field="3" count="1" selected="0">
            <x v="29"/>
          </reference>
          <reference field="4" count="1" selected="0">
            <x v="27"/>
          </reference>
          <reference field="5" count="1" selected="0">
            <x v="31"/>
          </reference>
          <reference field="13" count="1" selected="0">
            <x v="112"/>
          </reference>
          <reference field="27" count="1">
            <x v="38"/>
          </reference>
        </references>
      </pivotArea>
    </format>
    <format dxfId="5408">
      <pivotArea dataOnly="0" labelOnly="1" outline="0" fieldPosition="0">
        <references count="6">
          <reference field="0" count="1" selected="0">
            <x v="141"/>
          </reference>
          <reference field="3" count="1" selected="0">
            <x v="30"/>
          </reference>
          <reference field="4" count="1" selected="0">
            <x v="28"/>
          </reference>
          <reference field="5" count="1" selected="0">
            <x v="50"/>
          </reference>
          <reference field="13" count="1" selected="0">
            <x v="56"/>
          </reference>
          <reference field="27" count="1">
            <x v="25"/>
          </reference>
        </references>
      </pivotArea>
    </format>
    <format dxfId="5407">
      <pivotArea dataOnly="0" labelOnly="1" outline="0" fieldPosition="0">
        <references count="6">
          <reference field="0" count="1" selected="0">
            <x v="142"/>
          </reference>
          <reference field="3" count="1" selected="0">
            <x v="31"/>
          </reference>
          <reference field="4" count="1" selected="0">
            <x v="29"/>
          </reference>
          <reference field="5" count="1" selected="0">
            <x v="48"/>
          </reference>
          <reference field="13" count="1" selected="0">
            <x v="56"/>
          </reference>
          <reference field="27" count="1">
            <x v="25"/>
          </reference>
        </references>
      </pivotArea>
    </format>
    <format dxfId="5406">
      <pivotArea dataOnly="0" labelOnly="1" outline="0" fieldPosition="0">
        <references count="6">
          <reference field="0" count="1" selected="0">
            <x v="143"/>
          </reference>
          <reference field="3" count="1" selected="0">
            <x v="32"/>
          </reference>
          <reference field="4" count="1" selected="0">
            <x v="30"/>
          </reference>
          <reference field="5" count="1" selected="0">
            <x v="37"/>
          </reference>
          <reference field="13" count="1" selected="0">
            <x v="57"/>
          </reference>
          <reference field="27" count="1">
            <x v="25"/>
          </reference>
        </references>
      </pivotArea>
    </format>
    <format dxfId="5405">
      <pivotArea dataOnly="0" labelOnly="1" outline="0" fieldPosition="0">
        <references count="6">
          <reference field="0" count="1" selected="0">
            <x v="144"/>
          </reference>
          <reference field="3" count="1" selected="0">
            <x v="33"/>
          </reference>
          <reference field="4" count="1" selected="0">
            <x v="31"/>
          </reference>
          <reference field="5" count="1" selected="0">
            <x v="47"/>
          </reference>
          <reference field="13" count="1" selected="0">
            <x v="57"/>
          </reference>
          <reference field="27" count="1">
            <x v="25"/>
          </reference>
        </references>
      </pivotArea>
    </format>
    <format dxfId="5404">
      <pivotArea dataOnly="0" labelOnly="1" outline="0" fieldPosition="0">
        <references count="6">
          <reference field="0" count="1" selected="0">
            <x v="145"/>
          </reference>
          <reference field="3" count="1" selected="0">
            <x v="34"/>
          </reference>
          <reference field="4" count="1" selected="0">
            <x v="32"/>
          </reference>
          <reference field="5" count="1" selected="0">
            <x v="39"/>
          </reference>
          <reference field="13" count="1" selected="0">
            <x v="57"/>
          </reference>
          <reference field="27" count="1">
            <x v="25"/>
          </reference>
        </references>
      </pivotArea>
    </format>
    <format dxfId="5403">
      <pivotArea dataOnly="0" labelOnly="1" outline="0" fieldPosition="0">
        <references count="6">
          <reference field="0" count="1" selected="0">
            <x v="146"/>
          </reference>
          <reference field="3" count="1" selected="0">
            <x v="35"/>
          </reference>
          <reference field="4" count="1" selected="0">
            <x v="33"/>
          </reference>
          <reference field="5" count="1" selected="0">
            <x v="42"/>
          </reference>
          <reference field="13" count="1" selected="0">
            <x v="57"/>
          </reference>
          <reference field="27" count="1">
            <x v="25"/>
          </reference>
        </references>
      </pivotArea>
    </format>
    <format dxfId="5402">
      <pivotArea dataOnly="0" labelOnly="1" outline="0" fieldPosition="0">
        <references count="6">
          <reference field="0" count="1" selected="0">
            <x v="147"/>
          </reference>
          <reference field="3" count="1" selected="0">
            <x v="36"/>
          </reference>
          <reference field="4" count="1" selected="0">
            <x v="34"/>
          </reference>
          <reference field="5" count="1" selected="0">
            <x v="41"/>
          </reference>
          <reference field="13" count="1" selected="0">
            <x v="57"/>
          </reference>
          <reference field="27" count="1">
            <x v="25"/>
          </reference>
        </references>
      </pivotArea>
    </format>
    <format dxfId="5401">
      <pivotArea dataOnly="0" labelOnly="1" outline="0" fieldPosition="0">
        <references count="6">
          <reference field="0" count="1" selected="0">
            <x v="148"/>
          </reference>
          <reference field="3" count="1" selected="0">
            <x v="37"/>
          </reference>
          <reference field="4" count="1" selected="0">
            <x v="35"/>
          </reference>
          <reference field="5" count="1" selected="0">
            <x v="45"/>
          </reference>
          <reference field="13" count="1" selected="0">
            <x v="57"/>
          </reference>
          <reference field="27" count="1">
            <x v="25"/>
          </reference>
        </references>
      </pivotArea>
    </format>
    <format dxfId="5400">
      <pivotArea dataOnly="0" labelOnly="1" outline="0" fieldPosition="0">
        <references count="6">
          <reference field="0" count="1" selected="0">
            <x v="149"/>
          </reference>
          <reference field="3" count="1" selected="0">
            <x v="38"/>
          </reference>
          <reference field="4" count="1" selected="0">
            <x v="36"/>
          </reference>
          <reference field="5" count="1" selected="0">
            <x v="49"/>
          </reference>
          <reference field="13" count="1" selected="0">
            <x v="57"/>
          </reference>
          <reference field="27" count="1">
            <x v="25"/>
          </reference>
        </references>
      </pivotArea>
    </format>
    <format dxfId="5399">
      <pivotArea dataOnly="0" labelOnly="1" outline="0" fieldPosition="0">
        <references count="6">
          <reference field="0" count="1" selected="0">
            <x v="150"/>
          </reference>
          <reference field="3" count="1" selected="0">
            <x v="39"/>
          </reference>
          <reference field="4" count="1" selected="0">
            <x v="37"/>
          </reference>
          <reference field="5" count="1" selected="0">
            <x v="36"/>
          </reference>
          <reference field="13" count="1" selected="0">
            <x v="57"/>
          </reference>
          <reference field="27" count="1">
            <x v="25"/>
          </reference>
        </references>
      </pivotArea>
    </format>
    <format dxfId="5398">
      <pivotArea dataOnly="0" labelOnly="1" outline="0" fieldPosition="0">
        <references count="6">
          <reference field="0" count="1" selected="0">
            <x v="151"/>
          </reference>
          <reference field="3" count="1" selected="0">
            <x v="40"/>
          </reference>
          <reference field="4" count="1" selected="0">
            <x v="38"/>
          </reference>
          <reference field="5" count="1" selected="0">
            <x v="44"/>
          </reference>
          <reference field="13" count="1" selected="0">
            <x v="57"/>
          </reference>
          <reference field="27" count="1">
            <x v="25"/>
          </reference>
        </references>
      </pivotArea>
    </format>
    <format dxfId="5397">
      <pivotArea dataOnly="0" labelOnly="1" outline="0" fieldPosition="0">
        <references count="6">
          <reference field="0" count="1" selected="0">
            <x v="152"/>
          </reference>
          <reference field="3" count="1" selected="0">
            <x v="41"/>
          </reference>
          <reference field="4" count="1" selected="0">
            <x v="39"/>
          </reference>
          <reference field="5" count="1" selected="0">
            <x v="40"/>
          </reference>
          <reference field="13" count="1" selected="0">
            <x v="58"/>
          </reference>
          <reference field="27" count="1">
            <x v="25"/>
          </reference>
        </references>
      </pivotArea>
    </format>
    <format dxfId="5396">
      <pivotArea dataOnly="0" labelOnly="1" outline="0" fieldPosition="0">
        <references count="6">
          <reference field="0" count="1" selected="0">
            <x v="153"/>
          </reference>
          <reference field="3" count="1" selected="0">
            <x v="42"/>
          </reference>
          <reference field="4" count="1" selected="0">
            <x v="40"/>
          </reference>
          <reference field="5" count="1" selected="0">
            <x v="46"/>
          </reference>
          <reference field="13" count="1" selected="0">
            <x v="58"/>
          </reference>
          <reference field="27" count="1">
            <x v="25"/>
          </reference>
        </references>
      </pivotArea>
    </format>
    <format dxfId="5395">
      <pivotArea dataOnly="0" labelOnly="1" outline="0" fieldPosition="0">
        <references count="6">
          <reference field="0" count="1" selected="0">
            <x v="154"/>
          </reference>
          <reference field="3" count="1" selected="0">
            <x v="43"/>
          </reference>
          <reference field="4" count="1" selected="0">
            <x v="41"/>
          </reference>
          <reference field="5" count="1" selected="0">
            <x v="38"/>
          </reference>
          <reference field="13" count="1" selected="0">
            <x v="58"/>
          </reference>
          <reference field="27" count="1">
            <x v="25"/>
          </reference>
        </references>
      </pivotArea>
    </format>
    <format dxfId="5394">
      <pivotArea dataOnly="0" labelOnly="1" outline="0" fieldPosition="0">
        <references count="6">
          <reference field="0" count="1" selected="0">
            <x v="155"/>
          </reference>
          <reference field="3" count="1" selected="0">
            <x v="44"/>
          </reference>
          <reference field="4" count="1" selected="0">
            <x v="42"/>
          </reference>
          <reference field="5" count="1" selected="0">
            <x v="35"/>
          </reference>
          <reference field="13" count="1" selected="0">
            <x v="58"/>
          </reference>
          <reference field="27" count="1">
            <x v="25"/>
          </reference>
        </references>
      </pivotArea>
    </format>
    <format dxfId="5393">
      <pivotArea dataOnly="0" labelOnly="1" outline="0" fieldPosition="0">
        <references count="6">
          <reference field="0" count="1" selected="0">
            <x v="156"/>
          </reference>
          <reference field="3" count="1" selected="0">
            <x v="45"/>
          </reference>
          <reference field="4" count="1" selected="0">
            <x v="43"/>
          </reference>
          <reference field="5" count="1" selected="0">
            <x v="43"/>
          </reference>
          <reference field="13" count="1" selected="0">
            <x v="58"/>
          </reference>
          <reference field="27" count="1">
            <x v="25"/>
          </reference>
        </references>
      </pivotArea>
    </format>
    <format dxfId="5392">
      <pivotArea dataOnly="0" labelOnly="1" outline="0" fieldPosition="0">
        <references count="6">
          <reference field="0" count="1" selected="0">
            <x v="157"/>
          </reference>
          <reference field="3" count="1" selected="0">
            <x v="46"/>
          </reference>
          <reference field="4" count="1" selected="0">
            <x v="44"/>
          </reference>
          <reference field="5" count="1" selected="0">
            <x v="369"/>
          </reference>
          <reference field="13" count="1" selected="0">
            <x v="59"/>
          </reference>
          <reference field="27" count="1">
            <x v="38"/>
          </reference>
        </references>
      </pivotArea>
    </format>
    <format dxfId="5391">
      <pivotArea dataOnly="0" labelOnly="1" outline="0" fieldPosition="0">
        <references count="6">
          <reference field="0" count="1" selected="0">
            <x v="158"/>
          </reference>
          <reference field="3" count="1" selected="0">
            <x v="47"/>
          </reference>
          <reference field="4" count="1" selected="0">
            <x v="45"/>
          </reference>
          <reference field="5" count="1" selected="0">
            <x v="366"/>
          </reference>
          <reference field="13" count="1" selected="0">
            <x v="59"/>
          </reference>
          <reference field="27" count="1">
            <x v="38"/>
          </reference>
        </references>
      </pivotArea>
    </format>
    <format dxfId="5390">
      <pivotArea dataOnly="0" labelOnly="1" outline="0" fieldPosition="0">
        <references count="6">
          <reference field="0" count="1" selected="0">
            <x v="159"/>
          </reference>
          <reference field="3" count="1" selected="0">
            <x v="48"/>
          </reference>
          <reference field="4" count="1" selected="0">
            <x v="46"/>
          </reference>
          <reference field="5" count="1" selected="0">
            <x v="367"/>
          </reference>
          <reference field="13" count="1" selected="0">
            <x v="59"/>
          </reference>
          <reference field="27" count="1">
            <x v="38"/>
          </reference>
        </references>
      </pivotArea>
    </format>
    <format dxfId="5389">
      <pivotArea dataOnly="0" labelOnly="1" outline="0" fieldPosition="0">
        <references count="6">
          <reference field="0" count="1" selected="0">
            <x v="160"/>
          </reference>
          <reference field="3" count="1" selected="0">
            <x v="49"/>
          </reference>
          <reference field="4" count="1" selected="0">
            <x v="47"/>
          </reference>
          <reference field="5" count="1" selected="0">
            <x v="370"/>
          </reference>
          <reference field="13" count="1" selected="0">
            <x v="59"/>
          </reference>
          <reference field="27" count="1">
            <x v="38"/>
          </reference>
        </references>
      </pivotArea>
    </format>
    <format dxfId="5388">
      <pivotArea dataOnly="0" labelOnly="1" outline="0" fieldPosition="0">
        <references count="6">
          <reference field="0" count="1" selected="0">
            <x v="161"/>
          </reference>
          <reference field="3" count="1" selected="0">
            <x v="50"/>
          </reference>
          <reference field="4" count="1" selected="0">
            <x v="48"/>
          </reference>
          <reference field="5" count="1" selected="0">
            <x v="368"/>
          </reference>
          <reference field="13" count="1" selected="0">
            <x v="59"/>
          </reference>
          <reference field="27" count="1">
            <x v="38"/>
          </reference>
        </references>
      </pivotArea>
    </format>
    <format dxfId="5387">
      <pivotArea dataOnly="0" labelOnly="1" outline="0" fieldPosition="0">
        <references count="6">
          <reference field="0" count="1" selected="0">
            <x v="162"/>
          </reference>
          <reference field="3" count="1" selected="0">
            <x v="51"/>
          </reference>
          <reference field="4" count="1" selected="0">
            <x v="49"/>
          </reference>
          <reference field="5" count="1" selected="0">
            <x v="374"/>
          </reference>
          <reference field="13" count="1" selected="0">
            <x v="59"/>
          </reference>
          <reference field="27" count="1">
            <x v="19"/>
          </reference>
        </references>
      </pivotArea>
    </format>
    <format dxfId="5386">
      <pivotArea dataOnly="0" labelOnly="1" outline="0" fieldPosition="0">
        <references count="6">
          <reference field="0" count="1" selected="0">
            <x v="163"/>
          </reference>
          <reference field="3" count="1" selected="0">
            <x v="52"/>
          </reference>
          <reference field="4" count="1" selected="0">
            <x v="50"/>
          </reference>
          <reference field="5" count="1" selected="0">
            <x v="375"/>
          </reference>
          <reference field="13" count="1" selected="0">
            <x v="59"/>
          </reference>
          <reference field="27" count="1">
            <x v="19"/>
          </reference>
        </references>
      </pivotArea>
    </format>
    <format dxfId="5385">
      <pivotArea dataOnly="0" labelOnly="1" outline="0" fieldPosition="0">
        <references count="6">
          <reference field="0" count="1" selected="0">
            <x v="164"/>
          </reference>
          <reference field="3" count="1" selected="0">
            <x v="53"/>
          </reference>
          <reference field="4" count="1" selected="0">
            <x v="51"/>
          </reference>
          <reference field="5" count="1" selected="0">
            <x v="372"/>
          </reference>
          <reference field="13" count="1" selected="0">
            <x v="59"/>
          </reference>
          <reference field="27" count="1">
            <x v="19"/>
          </reference>
        </references>
      </pivotArea>
    </format>
    <format dxfId="5384">
      <pivotArea dataOnly="0" labelOnly="1" outline="0" fieldPosition="0">
        <references count="6">
          <reference field="0" count="1" selected="0">
            <x v="165"/>
          </reference>
          <reference field="3" count="1" selected="0">
            <x v="54"/>
          </reference>
          <reference field="4" count="1" selected="0">
            <x v="52"/>
          </reference>
          <reference field="5" count="1" selected="0">
            <x v="371"/>
          </reference>
          <reference field="13" count="1" selected="0">
            <x v="59"/>
          </reference>
          <reference field="27" count="1">
            <x v="19"/>
          </reference>
        </references>
      </pivotArea>
    </format>
    <format dxfId="5383">
      <pivotArea dataOnly="0" labelOnly="1" outline="0" fieldPosition="0">
        <references count="6">
          <reference field="0" count="1" selected="0">
            <x v="166"/>
          </reference>
          <reference field="3" count="1" selected="0">
            <x v="55"/>
          </reference>
          <reference field="4" count="1" selected="0">
            <x v="53"/>
          </reference>
          <reference field="5" count="1" selected="0">
            <x v="373"/>
          </reference>
          <reference field="13" count="1" selected="0">
            <x v="59"/>
          </reference>
          <reference field="27" count="1">
            <x v="19"/>
          </reference>
        </references>
      </pivotArea>
    </format>
    <format dxfId="5382">
      <pivotArea dataOnly="0" labelOnly="1" outline="0" fieldPosition="0">
        <references count="6">
          <reference field="0" count="1" selected="0">
            <x v="167"/>
          </reference>
          <reference field="3" count="1" selected="0">
            <x v="56"/>
          </reference>
          <reference field="4" count="1" selected="0">
            <x v="54"/>
          </reference>
          <reference field="5" count="1" selected="0">
            <x v="29"/>
          </reference>
          <reference field="13" count="1" selected="0">
            <x v="126"/>
          </reference>
          <reference field="27" count="1">
            <x v="38"/>
          </reference>
        </references>
      </pivotArea>
    </format>
    <format dxfId="5381">
      <pivotArea dataOnly="0" labelOnly="1" outline="0" fieldPosition="0">
        <references count="6">
          <reference field="0" count="1" selected="0">
            <x v="168"/>
          </reference>
          <reference field="3" count="1" selected="0">
            <x v="57"/>
          </reference>
          <reference field="4" count="1" selected="0">
            <x v="55"/>
          </reference>
          <reference field="5" count="1" selected="0">
            <x v="30"/>
          </reference>
          <reference field="13" count="1" selected="0">
            <x v="126"/>
          </reference>
          <reference field="27" count="1">
            <x v="38"/>
          </reference>
        </references>
      </pivotArea>
    </format>
    <format dxfId="5380">
      <pivotArea dataOnly="0" labelOnly="1" outline="0" fieldPosition="0">
        <references count="6">
          <reference field="0" count="1" selected="0">
            <x v="340"/>
          </reference>
          <reference field="3" count="1" selected="0">
            <x v="58"/>
          </reference>
          <reference field="4" count="1" selected="0">
            <x v="56"/>
          </reference>
          <reference field="5" count="1" selected="0">
            <x v="127"/>
          </reference>
          <reference field="13" count="1" selected="0">
            <x v="151"/>
          </reference>
          <reference field="27" count="1">
            <x v="36"/>
          </reference>
        </references>
      </pivotArea>
    </format>
    <format dxfId="5379">
      <pivotArea dataOnly="0" labelOnly="1" outline="0" fieldPosition="0">
        <references count="6">
          <reference field="0" count="1" selected="0">
            <x v="341"/>
          </reference>
          <reference field="3" count="1" selected="0">
            <x v="59"/>
          </reference>
          <reference field="4" count="1" selected="0">
            <x v="56"/>
          </reference>
          <reference field="5" count="1" selected="0">
            <x v="129"/>
          </reference>
          <reference field="13" count="1" selected="0">
            <x v="151"/>
          </reference>
          <reference field="27" count="1">
            <x v="36"/>
          </reference>
        </references>
      </pivotArea>
    </format>
    <format dxfId="5378">
      <pivotArea dataOnly="0" labelOnly="1" outline="0" fieldPosition="0">
        <references count="6">
          <reference field="0" count="1" selected="0">
            <x v="342"/>
          </reference>
          <reference field="3" count="1" selected="0">
            <x v="60"/>
          </reference>
          <reference field="4" count="1" selected="0">
            <x v="56"/>
          </reference>
          <reference field="5" count="1" selected="0">
            <x v="128"/>
          </reference>
          <reference field="13" count="1" selected="0">
            <x v="151"/>
          </reference>
          <reference field="27" count="1">
            <x v="36"/>
          </reference>
        </references>
      </pivotArea>
    </format>
    <format dxfId="5377">
      <pivotArea dataOnly="0" labelOnly="1" outline="0" fieldPosition="0">
        <references count="6">
          <reference field="0" count="1" selected="0">
            <x v="198"/>
          </reference>
          <reference field="3" count="1" selected="0">
            <x v="62"/>
          </reference>
          <reference field="4" count="1" selected="0">
            <x v="57"/>
          </reference>
          <reference field="5" count="1" selected="0">
            <x v="389"/>
          </reference>
          <reference field="13" count="1" selected="0">
            <x v="113"/>
          </reference>
          <reference field="27" count="1">
            <x v="21"/>
          </reference>
        </references>
      </pivotArea>
    </format>
    <format dxfId="5376">
      <pivotArea dataOnly="0" labelOnly="1" outline="0" fieldPosition="0">
        <references count="6">
          <reference field="0" count="1" selected="0">
            <x v="199"/>
          </reference>
          <reference field="3" count="1" selected="0">
            <x v="63"/>
          </reference>
          <reference field="4" count="1" selected="0">
            <x v="58"/>
          </reference>
          <reference field="5" count="1" selected="0">
            <x v="390"/>
          </reference>
          <reference field="13" count="1" selected="0">
            <x v="113"/>
          </reference>
          <reference field="27" count="1">
            <x v="21"/>
          </reference>
        </references>
      </pivotArea>
    </format>
    <format dxfId="5375">
      <pivotArea dataOnly="0" labelOnly="1" outline="0" fieldPosition="0">
        <references count="6">
          <reference field="0" count="1" selected="0">
            <x v="200"/>
          </reference>
          <reference field="3" count="1" selected="0">
            <x v="64"/>
          </reference>
          <reference field="4" count="1" selected="0">
            <x v="59"/>
          </reference>
          <reference field="5" count="1" selected="0">
            <x v="388"/>
          </reference>
          <reference field="13" count="1" selected="0">
            <x v="113"/>
          </reference>
          <reference field="27" count="1">
            <x v="21"/>
          </reference>
        </references>
      </pivotArea>
    </format>
    <format dxfId="5374">
      <pivotArea dataOnly="0" labelOnly="1" outline="0" fieldPosition="0">
        <references count="6">
          <reference field="0" count="1" selected="0">
            <x v="201"/>
          </reference>
          <reference field="3" count="1" selected="0">
            <x v="65"/>
          </reference>
          <reference field="4" count="1" selected="0">
            <x v="60"/>
          </reference>
          <reference field="5" count="1" selected="0">
            <x v="385"/>
          </reference>
          <reference field="13" count="1" selected="0">
            <x v="113"/>
          </reference>
          <reference field="27" count="1">
            <x v="21"/>
          </reference>
        </references>
      </pivotArea>
    </format>
    <format dxfId="5373">
      <pivotArea dataOnly="0" labelOnly="1" outline="0" fieldPosition="0">
        <references count="6">
          <reference field="0" count="1" selected="0">
            <x v="202"/>
          </reference>
          <reference field="3" count="1" selected="0">
            <x v="66"/>
          </reference>
          <reference field="4" count="1" selected="0">
            <x v="61"/>
          </reference>
          <reference field="5" count="1" selected="0">
            <x v="386"/>
          </reference>
          <reference field="13" count="1" selected="0">
            <x v="113"/>
          </reference>
          <reference field="27" count="1">
            <x v="21"/>
          </reference>
        </references>
      </pivotArea>
    </format>
    <format dxfId="5372">
      <pivotArea dataOnly="0" labelOnly="1" outline="0" fieldPosition="0">
        <references count="6">
          <reference field="0" count="1" selected="0">
            <x v="203"/>
          </reference>
          <reference field="3" count="1" selected="0">
            <x v="67"/>
          </reference>
          <reference field="4" count="1" selected="0">
            <x v="62"/>
          </reference>
          <reference field="5" count="1" selected="0">
            <x v="387"/>
          </reference>
          <reference field="13" count="1" selected="0">
            <x v="113"/>
          </reference>
          <reference field="27" count="1">
            <x v="21"/>
          </reference>
        </references>
      </pivotArea>
    </format>
    <format dxfId="5371">
      <pivotArea dataOnly="0" labelOnly="1" outline="0" fieldPosition="0">
        <references count="6">
          <reference field="0" count="1" selected="0">
            <x v="204"/>
          </reference>
          <reference field="3" count="1" selected="0">
            <x v="68"/>
          </reference>
          <reference field="4" count="1" selected="0">
            <x v="63"/>
          </reference>
          <reference field="5" count="1" selected="0">
            <x v="52"/>
          </reference>
          <reference field="13" count="1" selected="0">
            <x v="114"/>
          </reference>
          <reference field="27" count="1">
            <x v="38"/>
          </reference>
        </references>
      </pivotArea>
    </format>
    <format dxfId="5370">
      <pivotArea dataOnly="0" labelOnly="1" outline="0" fieldPosition="0">
        <references count="6">
          <reference field="0" count="1" selected="0">
            <x v="205"/>
          </reference>
          <reference field="3" count="1" selected="0">
            <x v="69"/>
          </reference>
          <reference field="4" count="1" selected="0">
            <x v="64"/>
          </reference>
          <reference field="5" count="1" selected="0">
            <x v="51"/>
          </reference>
          <reference field="13" count="1" selected="0">
            <x v="114"/>
          </reference>
          <reference field="27" count="1">
            <x v="16"/>
          </reference>
        </references>
      </pivotArea>
    </format>
    <format dxfId="5369">
      <pivotArea dataOnly="0" labelOnly="1" outline="0" fieldPosition="0">
        <references count="6">
          <reference field="0" count="1" selected="0">
            <x v="206"/>
          </reference>
          <reference field="3" count="1" selected="0">
            <x v="70"/>
          </reference>
          <reference field="4" count="1" selected="0">
            <x v="65"/>
          </reference>
          <reference field="5" count="1" selected="0">
            <x v="53"/>
          </reference>
          <reference field="13" count="1" selected="0">
            <x v="115"/>
          </reference>
          <reference field="27" count="1">
            <x v="16"/>
          </reference>
        </references>
      </pivotArea>
    </format>
    <format dxfId="5368">
      <pivotArea dataOnly="0" labelOnly="1" outline="0" fieldPosition="0">
        <references count="6">
          <reference field="0" count="1" selected="0">
            <x v="208"/>
          </reference>
          <reference field="3" count="1" selected="0">
            <x v="71"/>
          </reference>
          <reference field="4" count="1" selected="0">
            <x v="66"/>
          </reference>
          <reference field="5" count="1" selected="0">
            <x v="21"/>
          </reference>
          <reference field="13" count="1" selected="0">
            <x v="103"/>
          </reference>
          <reference field="27" count="1">
            <x v="38"/>
          </reference>
        </references>
      </pivotArea>
    </format>
    <format dxfId="5367">
      <pivotArea dataOnly="0" labelOnly="1" outline="0" fieldPosition="0">
        <references count="6">
          <reference field="0" count="1" selected="0">
            <x v="209"/>
          </reference>
          <reference field="3" count="1" selected="0">
            <x v="72"/>
          </reference>
          <reference field="4" count="1" selected="0">
            <x v="67"/>
          </reference>
          <reference field="5" count="1" selected="0">
            <x v="23"/>
          </reference>
          <reference field="13" count="1" selected="0">
            <x v="103"/>
          </reference>
          <reference field="27" count="1">
            <x v="38"/>
          </reference>
        </references>
      </pivotArea>
    </format>
    <format dxfId="5366">
      <pivotArea dataOnly="0" labelOnly="1" outline="0" fieldPosition="0">
        <references count="6">
          <reference field="0" count="1" selected="0">
            <x v="210"/>
          </reference>
          <reference field="3" count="1" selected="0">
            <x v="73"/>
          </reference>
          <reference field="4" count="1" selected="0">
            <x v="68"/>
          </reference>
          <reference field="5" count="1" selected="0">
            <x v="18"/>
          </reference>
          <reference field="13" count="1" selected="0">
            <x v="103"/>
          </reference>
          <reference field="27" count="1">
            <x v="38"/>
          </reference>
        </references>
      </pivotArea>
    </format>
    <format dxfId="5365">
      <pivotArea dataOnly="0" labelOnly="1" outline="0" fieldPosition="0">
        <references count="6">
          <reference field="0" count="1" selected="0">
            <x v="211"/>
          </reference>
          <reference field="3" count="1" selected="0">
            <x v="74"/>
          </reference>
          <reference field="4" count="1" selected="0">
            <x v="69"/>
          </reference>
          <reference field="5" count="1" selected="0">
            <x v="19"/>
          </reference>
          <reference field="13" count="1" selected="0">
            <x v="103"/>
          </reference>
          <reference field="27" count="1">
            <x v="38"/>
          </reference>
        </references>
      </pivotArea>
    </format>
    <format dxfId="5364">
      <pivotArea dataOnly="0" labelOnly="1" outline="0" fieldPosition="0">
        <references count="6">
          <reference field="0" count="1" selected="0">
            <x v="212"/>
          </reference>
          <reference field="3" count="1" selected="0">
            <x v="75"/>
          </reference>
          <reference field="4" count="1" selected="0">
            <x v="70"/>
          </reference>
          <reference field="5" count="1" selected="0">
            <x v="20"/>
          </reference>
          <reference field="13" count="1" selected="0">
            <x v="103"/>
          </reference>
          <reference field="27" count="1">
            <x v="18"/>
          </reference>
        </references>
      </pivotArea>
    </format>
    <format dxfId="5363">
      <pivotArea dataOnly="0" labelOnly="1" outline="0" fieldPosition="0">
        <references count="6">
          <reference field="0" count="1" selected="0">
            <x v="213"/>
          </reference>
          <reference field="3" count="1" selected="0">
            <x v="76"/>
          </reference>
          <reference field="4" count="1" selected="0">
            <x v="71"/>
          </reference>
          <reference field="5" count="1" selected="0">
            <x v="22"/>
          </reference>
          <reference field="13" count="1" selected="0">
            <x v="103"/>
          </reference>
          <reference field="27" count="1">
            <x v="18"/>
          </reference>
        </references>
      </pivotArea>
    </format>
    <format dxfId="5362">
      <pivotArea dataOnly="0" labelOnly="1" outline="0" fieldPosition="0">
        <references count="6">
          <reference field="0" count="1" selected="0">
            <x v="214"/>
          </reference>
          <reference field="3" count="1" selected="0">
            <x v="77"/>
          </reference>
          <reference field="4" count="1" selected="0">
            <x v="72"/>
          </reference>
          <reference field="5" count="1" selected="0">
            <x v="24"/>
          </reference>
          <reference field="13" count="1" selected="0">
            <x v="103"/>
          </reference>
          <reference field="27" count="1">
            <x v="18"/>
          </reference>
        </references>
      </pivotArea>
    </format>
    <format dxfId="5361">
      <pivotArea dataOnly="0" labelOnly="1" outline="0" fieldPosition="0">
        <references count="6">
          <reference field="0" count="1" selected="0">
            <x v="215"/>
          </reference>
          <reference field="3" count="1" selected="0">
            <x v="78"/>
          </reference>
          <reference field="4" count="1" selected="0">
            <x v="73"/>
          </reference>
          <reference field="5" count="1" selected="0">
            <x v="17"/>
          </reference>
          <reference field="13" count="1" selected="0">
            <x v="103"/>
          </reference>
          <reference field="27" count="1">
            <x v="18"/>
          </reference>
        </references>
      </pivotArea>
    </format>
    <format dxfId="5360">
      <pivotArea dataOnly="0" labelOnly="1" outline="0" fieldPosition="0">
        <references count="6">
          <reference field="0" count="1" selected="0">
            <x v="216"/>
          </reference>
          <reference field="3" count="1" selected="0">
            <x v="79"/>
          </reference>
          <reference field="4" count="1" selected="0">
            <x v="74"/>
          </reference>
          <reference field="5" count="1" selected="0">
            <x v="16"/>
          </reference>
          <reference field="13" count="1" selected="0">
            <x v="103"/>
          </reference>
          <reference field="27" count="1">
            <x v="18"/>
          </reference>
        </references>
      </pivotArea>
    </format>
    <format dxfId="5359">
      <pivotArea dataOnly="0" labelOnly="1" outline="0" fieldPosition="0">
        <references count="6">
          <reference field="0" count="1" selected="0">
            <x v="217"/>
          </reference>
          <reference field="3" count="1" selected="0">
            <x v="80"/>
          </reference>
          <reference field="4" count="1" selected="0">
            <x v="75"/>
          </reference>
          <reference field="5" count="1" selected="0">
            <x v="25"/>
          </reference>
          <reference field="13" count="1" selected="0">
            <x v="103"/>
          </reference>
          <reference field="27" count="1">
            <x v="38"/>
          </reference>
        </references>
      </pivotArea>
    </format>
    <format dxfId="5358">
      <pivotArea dataOnly="0" labelOnly="1" outline="0" fieldPosition="0">
        <references count="6">
          <reference field="0" count="1" selected="0">
            <x v="218"/>
          </reference>
          <reference field="3" count="1" selected="0">
            <x v="81"/>
          </reference>
          <reference field="4" count="1" selected="0">
            <x v="76"/>
          </reference>
          <reference field="5" count="1" selected="0">
            <x v="277"/>
          </reference>
          <reference field="13" count="1" selected="0">
            <x v="118"/>
          </reference>
          <reference field="27" count="1">
            <x v="10"/>
          </reference>
        </references>
      </pivotArea>
    </format>
    <format dxfId="5357">
      <pivotArea dataOnly="0" labelOnly="1" outline="0" fieldPosition="0">
        <references count="6">
          <reference field="0" count="1" selected="0">
            <x v="219"/>
          </reference>
          <reference field="3" count="1" selected="0">
            <x v="82"/>
          </reference>
          <reference field="4" count="1" selected="0">
            <x v="77"/>
          </reference>
          <reference field="5" count="1" selected="0">
            <x v="278"/>
          </reference>
          <reference field="13" count="1" selected="0">
            <x v="119"/>
          </reference>
          <reference field="27" count="1">
            <x v="10"/>
          </reference>
        </references>
      </pivotArea>
    </format>
    <format dxfId="5356">
      <pivotArea dataOnly="0" labelOnly="1" outline="0" fieldPosition="0">
        <references count="6">
          <reference field="0" count="1" selected="0">
            <x v="220"/>
          </reference>
          <reference field="3" count="1" selected="0">
            <x v="83"/>
          </reference>
          <reference field="4" count="1" selected="0">
            <x v="78"/>
          </reference>
          <reference field="5" count="1" selected="0">
            <x v="276"/>
          </reference>
          <reference field="13" count="1" selected="0">
            <x v="118"/>
          </reference>
          <reference field="27" count="1">
            <x v="9"/>
          </reference>
        </references>
      </pivotArea>
    </format>
    <format dxfId="5355">
      <pivotArea dataOnly="0" labelOnly="1" outline="0" fieldPosition="0">
        <references count="6">
          <reference field="0" count="1" selected="0">
            <x v="221"/>
          </reference>
          <reference field="3" count="1" selected="0">
            <x v="84"/>
          </reference>
          <reference field="4" count="1" selected="0">
            <x v="79"/>
          </reference>
          <reference field="5" count="1" selected="0">
            <x v="275"/>
          </reference>
          <reference field="13" count="1" selected="0">
            <x v="118"/>
          </reference>
          <reference field="27" count="1">
            <x v="38"/>
          </reference>
        </references>
      </pivotArea>
    </format>
    <format dxfId="5354">
      <pivotArea dataOnly="0" labelOnly="1" outline="0" fieldPosition="0">
        <references count="6">
          <reference field="0" count="1" selected="0">
            <x v="222"/>
          </reference>
          <reference field="3" count="1" selected="0">
            <x v="85"/>
          </reference>
          <reference field="4" count="1" selected="0">
            <x v="80"/>
          </reference>
          <reference field="5" count="1" selected="0">
            <x v="134"/>
          </reference>
          <reference field="13" count="1" selected="0">
            <x v="118"/>
          </reference>
          <reference field="27" count="1">
            <x v="38"/>
          </reference>
        </references>
      </pivotArea>
    </format>
    <format dxfId="5353">
      <pivotArea dataOnly="0" labelOnly="1" outline="0" fieldPosition="0">
        <references count="6">
          <reference field="0" count="1" selected="0">
            <x v="262"/>
          </reference>
          <reference field="3" count="1" selected="0">
            <x v="86"/>
          </reference>
          <reference field="4" count="1" selected="0">
            <x v="81"/>
          </reference>
          <reference field="5" count="1" selected="0">
            <x v="234"/>
          </reference>
          <reference field="13" count="1" selected="0">
            <x v="129"/>
          </reference>
          <reference field="27" count="1">
            <x v="36"/>
          </reference>
        </references>
      </pivotArea>
    </format>
    <format dxfId="5352">
      <pivotArea dataOnly="0" labelOnly="1" outline="0" fieldPosition="0">
        <references count="6">
          <reference field="0" count="1" selected="0">
            <x v="263"/>
          </reference>
          <reference field="3" count="1" selected="0">
            <x v="87"/>
          </reference>
          <reference field="4" count="1" selected="0">
            <x v="82"/>
          </reference>
          <reference field="5" count="1" selected="0">
            <x v="235"/>
          </reference>
          <reference field="13" count="1" selected="0">
            <x v="129"/>
          </reference>
          <reference field="27" count="1">
            <x v="36"/>
          </reference>
        </references>
      </pivotArea>
    </format>
    <format dxfId="5351">
      <pivotArea dataOnly="0" labelOnly="1" outline="0" fieldPosition="0">
        <references count="6">
          <reference field="0" count="1" selected="0">
            <x v="264"/>
          </reference>
          <reference field="3" count="1" selected="0">
            <x v="88"/>
          </reference>
          <reference field="4" count="1" selected="0">
            <x v="83"/>
          </reference>
          <reference field="5" count="1" selected="0">
            <x v="233"/>
          </reference>
          <reference field="13" count="1" selected="0">
            <x v="129"/>
          </reference>
          <reference field="27" count="1">
            <x v="36"/>
          </reference>
        </references>
      </pivotArea>
    </format>
    <format dxfId="5350">
      <pivotArea dataOnly="0" labelOnly="1" outline="0" fieldPosition="0">
        <references count="6">
          <reference field="0" count="1" selected="0">
            <x v="265"/>
          </reference>
          <reference field="3" count="1" selected="0">
            <x v="89"/>
          </reference>
          <reference field="4" count="1" selected="0">
            <x v="84"/>
          </reference>
          <reference field="5" count="1" selected="0">
            <x v="232"/>
          </reference>
          <reference field="13" count="1" selected="0">
            <x v="150"/>
          </reference>
          <reference field="27" count="1">
            <x v="36"/>
          </reference>
        </references>
      </pivotArea>
    </format>
    <format dxfId="5349">
      <pivotArea dataOnly="0" labelOnly="1" outline="0" fieldPosition="0">
        <references count="6">
          <reference field="0" count="1" selected="0">
            <x v="266"/>
          </reference>
          <reference field="3" count="1" selected="0">
            <x v="90"/>
          </reference>
          <reference field="4" count="1" selected="0">
            <x v="85"/>
          </reference>
          <reference field="5" count="1" selected="0">
            <x v="229"/>
          </reference>
          <reference field="13" count="1" selected="0">
            <x v="150"/>
          </reference>
          <reference field="27" count="1">
            <x v="36"/>
          </reference>
        </references>
      </pivotArea>
    </format>
    <format dxfId="5348">
      <pivotArea dataOnly="0" labelOnly="1" outline="0" fieldPosition="0">
        <references count="6">
          <reference field="0" count="1" selected="0">
            <x v="267"/>
          </reference>
          <reference field="3" count="1" selected="0">
            <x v="91"/>
          </reference>
          <reference field="4" count="1" selected="0">
            <x v="86"/>
          </reference>
          <reference field="5" count="1" selected="0">
            <x v="230"/>
          </reference>
          <reference field="13" count="1" selected="0">
            <x v="150"/>
          </reference>
          <reference field="27" count="1">
            <x v="36"/>
          </reference>
        </references>
      </pivotArea>
    </format>
    <format dxfId="5347">
      <pivotArea dataOnly="0" labelOnly="1" outline="0" fieldPosition="0">
        <references count="6">
          <reference field="0" count="1" selected="0">
            <x v="268"/>
          </reference>
          <reference field="3" count="1" selected="0">
            <x v="92"/>
          </reference>
          <reference field="4" count="1" selected="0">
            <x v="87"/>
          </reference>
          <reference field="5" count="1" selected="0">
            <x v="231"/>
          </reference>
          <reference field="13" count="1" selected="0">
            <x v="150"/>
          </reference>
          <reference field="27" count="1">
            <x v="36"/>
          </reference>
        </references>
      </pivotArea>
    </format>
    <format dxfId="5346">
      <pivotArea dataOnly="0" labelOnly="1" outline="0" fieldPosition="0">
        <references count="6">
          <reference field="0" count="1" selected="0">
            <x v="20"/>
          </reference>
          <reference field="3" count="1" selected="0">
            <x v="93"/>
          </reference>
          <reference field="4" count="1" selected="0">
            <x v="88"/>
          </reference>
          <reference field="5" count="1" selected="0">
            <x v="349"/>
          </reference>
          <reference field="13" count="1" selected="0">
            <x v="66"/>
          </reference>
          <reference field="27" count="1">
            <x v="32"/>
          </reference>
        </references>
      </pivotArea>
    </format>
    <format dxfId="5345">
      <pivotArea dataOnly="0" labelOnly="1" outline="0" fieldPosition="0">
        <references count="6">
          <reference field="0" count="1" selected="0">
            <x v="21"/>
          </reference>
          <reference field="3" count="1" selected="0">
            <x v="94"/>
          </reference>
          <reference field="4" count="1" selected="0">
            <x v="89"/>
          </reference>
          <reference field="5" count="1" selected="0">
            <x v="365"/>
          </reference>
          <reference field="13" count="1" selected="0">
            <x v="66"/>
          </reference>
          <reference field="27" count="1">
            <x v="32"/>
          </reference>
        </references>
      </pivotArea>
    </format>
    <format dxfId="5344">
      <pivotArea dataOnly="0" labelOnly="1" outline="0" fieldPosition="0">
        <references count="6">
          <reference field="0" count="1" selected="0">
            <x v="22"/>
          </reference>
          <reference field="3" count="1" selected="0">
            <x v="95"/>
          </reference>
          <reference field="4" count="1" selected="0">
            <x v="90"/>
          </reference>
          <reference field="5" count="1" selected="0">
            <x v="345"/>
          </reference>
          <reference field="13" count="1" selected="0">
            <x v="66"/>
          </reference>
          <reference field="27" count="1">
            <x v="32"/>
          </reference>
        </references>
      </pivotArea>
    </format>
    <format dxfId="5343">
      <pivotArea dataOnly="0" labelOnly="1" outline="0" fieldPosition="0">
        <references count="6">
          <reference field="0" count="1" selected="0">
            <x v="23"/>
          </reference>
          <reference field="3" count="1" selected="0">
            <x v="96"/>
          </reference>
          <reference field="4" count="1" selected="0">
            <x v="91"/>
          </reference>
          <reference field="5" count="1" selected="0">
            <x v="338"/>
          </reference>
          <reference field="13" count="1" selected="0">
            <x v="66"/>
          </reference>
          <reference field="27" count="1">
            <x v="30"/>
          </reference>
        </references>
      </pivotArea>
    </format>
    <format dxfId="5342">
      <pivotArea dataOnly="0" labelOnly="1" outline="0" fieldPosition="0">
        <references count="6">
          <reference field="0" count="1" selected="0">
            <x v="24"/>
          </reference>
          <reference field="3" count="1" selected="0">
            <x v="97"/>
          </reference>
          <reference field="4" count="1" selected="0">
            <x v="92"/>
          </reference>
          <reference field="5" count="1" selected="0">
            <x v="340"/>
          </reference>
          <reference field="13" count="1" selected="0">
            <x v="66"/>
          </reference>
          <reference field="27" count="1">
            <x v="32"/>
          </reference>
        </references>
      </pivotArea>
    </format>
    <format dxfId="5341">
      <pivotArea dataOnly="0" labelOnly="1" outline="0" fieldPosition="0">
        <references count="6">
          <reference field="0" count="1" selected="0">
            <x v="25"/>
          </reference>
          <reference field="3" count="1" selected="0">
            <x v="98"/>
          </reference>
          <reference field="4" count="1" selected="0">
            <x v="93"/>
          </reference>
          <reference field="5" count="1" selected="0">
            <x v="344"/>
          </reference>
          <reference field="13" count="1" selected="0">
            <x v="66"/>
          </reference>
          <reference field="27" count="1">
            <x v="32"/>
          </reference>
        </references>
      </pivotArea>
    </format>
    <format dxfId="5340">
      <pivotArea dataOnly="0" labelOnly="1" outline="0" fieldPosition="0">
        <references count="6">
          <reference field="0" count="1" selected="0">
            <x v="26"/>
          </reference>
          <reference field="3" count="1" selected="0">
            <x v="99"/>
          </reference>
          <reference field="4" count="1" selected="0">
            <x v="94"/>
          </reference>
          <reference field="5" count="1" selected="0">
            <x v="348"/>
          </reference>
          <reference field="13" count="1" selected="0">
            <x v="66"/>
          </reference>
          <reference field="27" count="1">
            <x v="32"/>
          </reference>
        </references>
      </pivotArea>
    </format>
    <format dxfId="5339">
      <pivotArea dataOnly="0" labelOnly="1" outline="0" fieldPosition="0">
        <references count="6">
          <reference field="0" count="1" selected="0">
            <x v="27"/>
          </reference>
          <reference field="3" count="1" selected="0">
            <x v="100"/>
          </reference>
          <reference field="4" count="1" selected="0">
            <x v="95"/>
          </reference>
          <reference field="5" count="1" selected="0">
            <x v="364"/>
          </reference>
          <reference field="13" count="1" selected="0">
            <x v="66"/>
          </reference>
          <reference field="27" count="1">
            <x v="31"/>
          </reference>
        </references>
      </pivotArea>
    </format>
    <format dxfId="5338">
      <pivotArea dataOnly="0" labelOnly="1" outline="0" fieldPosition="0">
        <references count="6">
          <reference field="0" count="1" selected="0">
            <x v="28"/>
          </reference>
          <reference field="3" count="1" selected="0">
            <x v="101"/>
          </reference>
          <reference field="4" count="1" selected="0">
            <x v="96"/>
          </reference>
          <reference field="5" count="1" selected="0">
            <x v="347"/>
          </reference>
          <reference field="13" count="1" selected="0">
            <x v="66"/>
          </reference>
          <reference field="27" count="1">
            <x v="32"/>
          </reference>
        </references>
      </pivotArea>
    </format>
    <format dxfId="5337">
      <pivotArea dataOnly="0" labelOnly="1" outline="0" fieldPosition="0">
        <references count="6">
          <reference field="0" count="1" selected="0">
            <x v="29"/>
          </reference>
          <reference field="3" count="1" selected="0">
            <x v="102"/>
          </reference>
          <reference field="4" count="1" selected="0">
            <x v="97"/>
          </reference>
          <reference field="5" count="1" selected="0">
            <x v="363"/>
          </reference>
          <reference field="13" count="1" selected="0">
            <x v="66"/>
          </reference>
          <reference field="27" count="1">
            <x v="30"/>
          </reference>
        </references>
      </pivotArea>
    </format>
    <format dxfId="5336">
      <pivotArea dataOnly="0" labelOnly="1" outline="0" fieldPosition="0">
        <references count="6">
          <reference field="0" count="1" selected="0">
            <x v="30"/>
          </reference>
          <reference field="3" count="1" selected="0">
            <x v="103"/>
          </reference>
          <reference field="4" count="1" selected="0">
            <x v="98"/>
          </reference>
          <reference field="5" count="1" selected="0">
            <x v="339"/>
          </reference>
          <reference field="13" count="1" selected="0">
            <x v="121"/>
          </reference>
          <reference field="27" count="1">
            <x v="38"/>
          </reference>
        </references>
      </pivotArea>
    </format>
    <format dxfId="5335">
      <pivotArea dataOnly="0" labelOnly="1" outline="0" fieldPosition="0">
        <references count="6">
          <reference field="0" count="1" selected="0">
            <x v="31"/>
          </reference>
          <reference field="3" count="1" selected="0">
            <x v="104"/>
          </reference>
          <reference field="4" count="1" selected="0">
            <x v="99"/>
          </reference>
          <reference field="5" count="1" selected="0">
            <x v="342"/>
          </reference>
          <reference field="13" count="1" selected="0">
            <x v="122"/>
          </reference>
          <reference field="27" count="1">
            <x v="37"/>
          </reference>
        </references>
      </pivotArea>
    </format>
    <format dxfId="5334">
      <pivotArea dataOnly="0" labelOnly="1" outline="0" fieldPosition="0">
        <references count="6">
          <reference field="0" count="1" selected="0">
            <x v="32"/>
          </reference>
          <reference field="3" count="1" selected="0">
            <x v="105"/>
          </reference>
          <reference field="4" count="1" selected="0">
            <x v="100"/>
          </reference>
          <reference field="5" count="1" selected="0">
            <x v="350"/>
          </reference>
          <reference field="13" count="1" selected="0">
            <x v="122"/>
          </reference>
          <reference field="27" count="1">
            <x v="37"/>
          </reference>
        </references>
      </pivotArea>
    </format>
    <format dxfId="5333">
      <pivotArea dataOnly="0" labelOnly="1" outline="0" fieldPosition="0">
        <references count="6">
          <reference field="0" count="1" selected="0">
            <x v="33"/>
          </reference>
          <reference field="3" count="1" selected="0">
            <x v="106"/>
          </reference>
          <reference field="4" count="1" selected="0">
            <x v="101"/>
          </reference>
          <reference field="5" count="1" selected="0">
            <x v="351"/>
          </reference>
          <reference field="13" count="1" selected="0">
            <x v="122"/>
          </reference>
          <reference field="27" count="1">
            <x v="37"/>
          </reference>
        </references>
      </pivotArea>
    </format>
    <format dxfId="5332">
      <pivotArea dataOnly="0" labelOnly="1" outline="0" fieldPosition="0">
        <references count="6">
          <reference field="0" count="1" selected="0">
            <x v="34"/>
          </reference>
          <reference field="3" count="1" selected="0">
            <x v="107"/>
          </reference>
          <reference field="4" count="1" selected="0">
            <x v="102"/>
          </reference>
          <reference field="5" count="1" selected="0">
            <x v="341"/>
          </reference>
          <reference field="13" count="1" selected="0">
            <x v="66"/>
          </reference>
          <reference field="27" count="1">
            <x v="34"/>
          </reference>
        </references>
      </pivotArea>
    </format>
    <format dxfId="5331">
      <pivotArea dataOnly="0" labelOnly="1" outline="0" fieldPosition="0">
        <references count="6">
          <reference field="0" count="1" selected="0">
            <x v="35"/>
          </reference>
          <reference field="3" count="1" selected="0">
            <x v="108"/>
          </reference>
          <reference field="4" count="1" selected="0">
            <x v="103"/>
          </reference>
          <reference field="5" count="1" selected="0">
            <x v="361"/>
          </reference>
          <reference field="13" count="1" selected="0">
            <x v="66"/>
          </reference>
          <reference field="27" count="1">
            <x v="34"/>
          </reference>
        </references>
      </pivotArea>
    </format>
    <format dxfId="5330">
      <pivotArea dataOnly="0" labelOnly="1" outline="0" fieldPosition="0">
        <references count="6">
          <reference field="0" count="1" selected="0">
            <x v="36"/>
          </reference>
          <reference field="3" count="1" selected="0">
            <x v="109"/>
          </reference>
          <reference field="4" count="1" selected="0">
            <x v="104"/>
          </reference>
          <reference field="5" count="1" selected="0">
            <x v="356"/>
          </reference>
          <reference field="13" count="1" selected="0">
            <x v="66"/>
          </reference>
          <reference field="27" count="1">
            <x v="34"/>
          </reference>
        </references>
      </pivotArea>
    </format>
    <format dxfId="5329">
      <pivotArea dataOnly="0" labelOnly="1" outline="0" fieldPosition="0">
        <references count="6">
          <reference field="0" count="1" selected="0">
            <x v="37"/>
          </reference>
          <reference field="3" count="1" selected="0">
            <x v="110"/>
          </reference>
          <reference field="4" count="1" selected="0">
            <x v="105"/>
          </reference>
          <reference field="5" count="1" selected="0">
            <x v="355"/>
          </reference>
          <reference field="13" count="1" selected="0">
            <x v="66"/>
          </reference>
          <reference field="27" count="1">
            <x v="34"/>
          </reference>
        </references>
      </pivotArea>
    </format>
    <format dxfId="5328">
      <pivotArea dataOnly="0" labelOnly="1" outline="0" fieldPosition="0">
        <references count="6">
          <reference field="0" count="1" selected="0">
            <x v="38"/>
          </reference>
          <reference field="3" count="1" selected="0">
            <x v="111"/>
          </reference>
          <reference field="4" count="1" selected="0">
            <x v="106"/>
          </reference>
          <reference field="5" count="1" selected="0">
            <x v="360"/>
          </reference>
          <reference field="13" count="1" selected="0">
            <x v="66"/>
          </reference>
          <reference field="27" count="1">
            <x v="34"/>
          </reference>
        </references>
      </pivotArea>
    </format>
    <format dxfId="5327">
      <pivotArea dataOnly="0" labelOnly="1" outline="0" fieldPosition="0">
        <references count="6">
          <reference field="0" count="1" selected="0">
            <x v="39"/>
          </reference>
          <reference field="3" count="1" selected="0">
            <x v="112"/>
          </reference>
          <reference field="4" count="1" selected="0">
            <x v="107"/>
          </reference>
          <reference field="5" count="1" selected="0">
            <x v="359"/>
          </reference>
          <reference field="13" count="1" selected="0">
            <x v="66"/>
          </reference>
          <reference field="27" count="1">
            <x v="34"/>
          </reference>
        </references>
      </pivotArea>
    </format>
    <format dxfId="5326">
      <pivotArea dataOnly="0" labelOnly="1" outline="0" fieldPosition="0">
        <references count="6">
          <reference field="0" count="1" selected="0">
            <x v="40"/>
          </reference>
          <reference field="3" count="1" selected="0">
            <x v="113"/>
          </reference>
          <reference field="4" count="1" selected="0">
            <x v="108"/>
          </reference>
          <reference field="5" count="1" selected="0">
            <x v="354"/>
          </reference>
          <reference field="13" count="1" selected="0">
            <x v="66"/>
          </reference>
          <reference field="27" count="1">
            <x v="34"/>
          </reference>
        </references>
      </pivotArea>
    </format>
    <format dxfId="5325">
      <pivotArea dataOnly="0" labelOnly="1" outline="0" fieldPosition="0">
        <references count="6">
          <reference field="0" count="1" selected="0">
            <x v="41"/>
          </reference>
          <reference field="3" count="1" selected="0">
            <x v="114"/>
          </reference>
          <reference field="4" count="1" selected="0">
            <x v="109"/>
          </reference>
          <reference field="5" count="1" selected="0">
            <x v="353"/>
          </reference>
          <reference field="13" count="1" selected="0">
            <x v="66"/>
          </reference>
          <reference field="27" count="1">
            <x v="34"/>
          </reference>
        </references>
      </pivotArea>
    </format>
    <format dxfId="5324">
      <pivotArea dataOnly="0" labelOnly="1" outline="0" fieldPosition="0">
        <references count="6">
          <reference field="0" count="1" selected="0">
            <x v="42"/>
          </reference>
          <reference field="3" count="1" selected="0">
            <x v="115"/>
          </reference>
          <reference field="4" count="1" selected="0">
            <x v="110"/>
          </reference>
          <reference field="5" count="1" selected="0">
            <x v="358"/>
          </reference>
          <reference field="13" count="1" selected="0">
            <x v="66"/>
          </reference>
          <reference field="27" count="1">
            <x v="34"/>
          </reference>
        </references>
      </pivotArea>
    </format>
    <format dxfId="5323">
      <pivotArea dataOnly="0" labelOnly="1" outline="0" fieldPosition="0">
        <references count="6">
          <reference field="0" count="1" selected="0">
            <x v="43"/>
          </reference>
          <reference field="3" count="1" selected="0">
            <x v="116"/>
          </reference>
          <reference field="4" count="1" selected="0">
            <x v="111"/>
          </reference>
          <reference field="5" count="1" selected="0">
            <x v="357"/>
          </reference>
          <reference field="13" count="1" selected="0">
            <x v="66"/>
          </reference>
          <reference field="27" count="1">
            <x v="34"/>
          </reference>
        </references>
      </pivotArea>
    </format>
    <format dxfId="5322">
      <pivotArea dataOnly="0" labelOnly="1" outline="0" fieldPosition="0">
        <references count="6">
          <reference field="0" count="1" selected="0">
            <x v="44"/>
          </reference>
          <reference field="3" count="1" selected="0">
            <x v="117"/>
          </reference>
          <reference field="4" count="1" selected="0">
            <x v="112"/>
          </reference>
          <reference field="5" count="1" selected="0">
            <x v="346"/>
          </reference>
          <reference field="13" count="1" selected="0">
            <x v="66"/>
          </reference>
          <reference field="27" count="1">
            <x v="34"/>
          </reference>
        </references>
      </pivotArea>
    </format>
    <format dxfId="5321">
      <pivotArea dataOnly="0" labelOnly="1" outline="0" fieldPosition="0">
        <references count="6">
          <reference field="0" count="1" selected="0">
            <x v="45"/>
          </reference>
          <reference field="3" count="1" selected="0">
            <x v="118"/>
          </reference>
          <reference field="4" count="1" selected="0">
            <x v="113"/>
          </reference>
          <reference field="5" count="1" selected="0">
            <x v="352"/>
          </reference>
          <reference field="13" count="1" selected="0">
            <x v="66"/>
          </reference>
          <reference field="27" count="1">
            <x v="34"/>
          </reference>
        </references>
      </pivotArea>
    </format>
    <format dxfId="5320">
      <pivotArea dataOnly="0" labelOnly="1" outline="0" fieldPosition="0">
        <references count="6">
          <reference field="0" count="1" selected="0">
            <x v="46"/>
          </reference>
          <reference field="3" count="1" selected="0">
            <x v="119"/>
          </reference>
          <reference field="4" count="1" selected="0">
            <x v="114"/>
          </reference>
          <reference field="5" count="1" selected="0">
            <x v="362"/>
          </reference>
          <reference field="13" count="1" selected="0">
            <x v="66"/>
          </reference>
          <reference field="27" count="1">
            <x v="34"/>
          </reference>
        </references>
      </pivotArea>
    </format>
    <format dxfId="5319">
      <pivotArea dataOnly="0" labelOnly="1" outline="0" fieldPosition="0">
        <references count="6">
          <reference field="0" count="1" selected="0">
            <x v="47"/>
          </reference>
          <reference field="3" count="1" selected="0">
            <x v="120"/>
          </reference>
          <reference field="4" count="1" selected="0">
            <x v="115"/>
          </reference>
          <reference field="5" count="1" selected="0">
            <x v="343"/>
          </reference>
          <reference field="13" count="1" selected="0">
            <x v="66"/>
          </reference>
          <reference field="27" count="1">
            <x v="34"/>
          </reference>
        </references>
      </pivotArea>
    </format>
    <format dxfId="5318">
      <pivotArea dataOnly="0" labelOnly="1" outline="0" fieldPosition="0">
        <references count="6">
          <reference field="0" count="1" selected="0">
            <x v="48"/>
          </reference>
          <reference field="3" count="1" selected="0">
            <x v="121"/>
          </reference>
          <reference field="4" count="1" selected="0">
            <x v="116"/>
          </reference>
          <reference field="5" count="1" selected="0">
            <x v="364"/>
          </reference>
          <reference field="13" count="1" selected="0">
            <x v="121"/>
          </reference>
          <reference field="27" count="1">
            <x v="22"/>
          </reference>
        </references>
      </pivotArea>
    </format>
    <format dxfId="5317">
      <pivotArea dataOnly="0" labelOnly="1" outline="0" fieldPosition="0">
        <references count="6">
          <reference field="0" count="1" selected="0">
            <x v="49"/>
          </reference>
          <reference field="3" count="1" selected="0">
            <x v="122"/>
          </reference>
          <reference field="4" count="1" selected="0">
            <x v="117"/>
          </reference>
          <reference field="5" count="1" selected="0">
            <x v="377"/>
          </reference>
          <reference field="13" count="1" selected="0">
            <x v="98"/>
          </reference>
          <reference field="27" count="1">
            <x v="33"/>
          </reference>
        </references>
      </pivotArea>
    </format>
    <format dxfId="5316">
      <pivotArea dataOnly="0" labelOnly="1" outline="0" fieldPosition="0">
        <references count="6">
          <reference field="0" count="1" selected="0">
            <x v="50"/>
          </reference>
          <reference field="3" count="1" selected="0">
            <x v="123"/>
          </reference>
          <reference field="4" count="1" selected="0">
            <x v="118"/>
          </reference>
          <reference field="5" count="1" selected="0">
            <x v="379"/>
          </reference>
          <reference field="13" count="1" selected="0">
            <x v="98"/>
          </reference>
          <reference field="27" count="1">
            <x v="33"/>
          </reference>
        </references>
      </pivotArea>
    </format>
    <format dxfId="5315">
      <pivotArea dataOnly="0" labelOnly="1" outline="0" fieldPosition="0">
        <references count="6">
          <reference field="0" count="1" selected="0">
            <x v="51"/>
          </reference>
          <reference field="3" count="1" selected="0">
            <x v="124"/>
          </reference>
          <reference field="4" count="1" selected="0">
            <x v="119"/>
          </reference>
          <reference field="5" count="1" selected="0">
            <x v="381"/>
          </reference>
          <reference field="13" count="1" selected="0">
            <x v="98"/>
          </reference>
          <reference field="27" count="1">
            <x v="33"/>
          </reference>
        </references>
      </pivotArea>
    </format>
    <format dxfId="5314">
      <pivotArea dataOnly="0" labelOnly="1" outline="0" fieldPosition="0">
        <references count="6">
          <reference field="0" count="1" selected="0">
            <x v="52"/>
          </reference>
          <reference field="3" count="1" selected="0">
            <x v="125"/>
          </reference>
          <reference field="4" count="1" selected="0">
            <x v="120"/>
          </reference>
          <reference field="5" count="1" selected="0">
            <x v="383"/>
          </reference>
          <reference field="13" count="1" selected="0">
            <x v="98"/>
          </reference>
          <reference field="27" count="1">
            <x v="33"/>
          </reference>
        </references>
      </pivotArea>
    </format>
    <format dxfId="5313">
      <pivotArea dataOnly="0" labelOnly="1" outline="0" fieldPosition="0">
        <references count="6">
          <reference field="0" count="1" selected="0">
            <x v="53"/>
          </reference>
          <reference field="3" count="1" selected="0">
            <x v="126"/>
          </reference>
          <reference field="4" count="1" selected="0">
            <x v="121"/>
          </reference>
          <reference field="5" count="1" selected="0">
            <x v="376"/>
          </reference>
          <reference field="13" count="1" selected="0">
            <x v="98"/>
          </reference>
          <reference field="27" count="1">
            <x v="33"/>
          </reference>
        </references>
      </pivotArea>
    </format>
    <format dxfId="5312">
      <pivotArea dataOnly="0" labelOnly="1" outline="0" fieldPosition="0">
        <references count="6">
          <reference field="0" count="1" selected="0">
            <x v="54"/>
          </reference>
          <reference field="3" count="1" selected="0">
            <x v="127"/>
          </reference>
          <reference field="4" count="1" selected="0">
            <x v="122"/>
          </reference>
          <reference field="5" count="1" selected="0">
            <x v="378"/>
          </reference>
          <reference field="13" count="1" selected="0">
            <x v="98"/>
          </reference>
          <reference field="27" count="1">
            <x v="33"/>
          </reference>
        </references>
      </pivotArea>
    </format>
    <format dxfId="5311">
      <pivotArea dataOnly="0" labelOnly="1" outline="0" fieldPosition="0">
        <references count="6">
          <reference field="0" count="1" selected="0">
            <x v="55"/>
          </reference>
          <reference field="3" count="1" selected="0">
            <x v="128"/>
          </reference>
          <reference field="4" count="1" selected="0">
            <x v="123"/>
          </reference>
          <reference field="5" count="1" selected="0">
            <x v="380"/>
          </reference>
          <reference field="13" count="1" selected="0">
            <x v="98"/>
          </reference>
          <reference field="27" count="1">
            <x v="33"/>
          </reference>
        </references>
      </pivotArea>
    </format>
    <format dxfId="5310">
      <pivotArea dataOnly="0" labelOnly="1" outline="0" fieldPosition="0">
        <references count="6">
          <reference field="0" count="1" selected="0">
            <x v="56"/>
          </reference>
          <reference field="3" count="1" selected="0">
            <x v="129"/>
          </reference>
          <reference field="4" count="1" selected="0">
            <x v="124"/>
          </reference>
          <reference field="5" count="1" selected="0">
            <x v="382"/>
          </reference>
          <reference field="13" count="1" selected="0">
            <x v="98"/>
          </reference>
          <reference field="27" count="1">
            <x v="33"/>
          </reference>
        </references>
      </pivotArea>
    </format>
    <format dxfId="5309">
      <pivotArea dataOnly="0" labelOnly="1" outline="0" fieldPosition="0">
        <references count="6">
          <reference field="0" count="1" selected="0">
            <x v="57"/>
          </reference>
          <reference field="3" count="1" selected="0">
            <x v="130"/>
          </reference>
          <reference field="4" count="1" selected="0">
            <x v="125"/>
          </reference>
          <reference field="5" count="1" selected="0">
            <x v="384"/>
          </reference>
          <reference field="13" count="1" selected="0">
            <x v="98"/>
          </reference>
          <reference field="27" count="1">
            <x v="33"/>
          </reference>
        </references>
      </pivotArea>
    </format>
    <format dxfId="5308">
      <pivotArea dataOnly="0" labelOnly="1" outline="0" fieldPosition="0">
        <references count="6">
          <reference field="0" count="1" selected="0">
            <x v="61"/>
          </reference>
          <reference field="3" count="1" selected="0">
            <x v="132"/>
          </reference>
          <reference field="4" count="1" selected="0">
            <x v="127"/>
          </reference>
          <reference field="5" count="1" selected="0">
            <x v="74"/>
          </reference>
          <reference field="13" count="1" selected="0">
            <x v="68"/>
          </reference>
          <reference field="27" count="1">
            <x v="33"/>
          </reference>
        </references>
      </pivotArea>
    </format>
    <format dxfId="5307">
      <pivotArea dataOnly="0" labelOnly="1" outline="0" fieldPosition="0">
        <references count="6">
          <reference field="0" count="1" selected="0">
            <x v="62"/>
          </reference>
          <reference field="3" count="1" selected="0">
            <x v="133"/>
          </reference>
          <reference field="4" count="1" selected="0">
            <x v="128"/>
          </reference>
          <reference field="5" count="1" selected="0">
            <x v="76"/>
          </reference>
          <reference field="13" count="1" selected="0">
            <x v="68"/>
          </reference>
          <reference field="27" count="1">
            <x v="33"/>
          </reference>
        </references>
      </pivotArea>
    </format>
    <format dxfId="5306">
      <pivotArea dataOnly="0" labelOnly="1" outline="0" fieldPosition="0">
        <references count="6">
          <reference field="0" count="1" selected="0">
            <x v="63"/>
          </reference>
          <reference field="3" count="1" selected="0">
            <x v="134"/>
          </reference>
          <reference field="4" count="1" selected="0">
            <x v="129"/>
          </reference>
          <reference field="5" count="1" selected="0">
            <x v="78"/>
          </reference>
          <reference field="13" count="1" selected="0">
            <x v="68"/>
          </reference>
          <reference field="27" count="1">
            <x v="33"/>
          </reference>
        </references>
      </pivotArea>
    </format>
    <format dxfId="5305">
      <pivotArea dataOnly="0" labelOnly="1" outline="0" fieldPosition="0">
        <references count="6">
          <reference field="0" count="1" selected="0">
            <x v="64"/>
          </reference>
          <reference field="3" count="1" selected="0">
            <x v="135"/>
          </reference>
          <reference field="4" count="1" selected="0">
            <x v="130"/>
          </reference>
          <reference field="5" count="1" selected="0">
            <x v="73"/>
          </reference>
          <reference field="13" count="1" selected="0">
            <x v="98"/>
          </reference>
          <reference field="27" count="1">
            <x v="33"/>
          </reference>
        </references>
      </pivotArea>
    </format>
    <format dxfId="5304">
      <pivotArea dataOnly="0" labelOnly="1" outline="0" fieldPosition="0">
        <references count="6">
          <reference field="0" count="1" selected="0">
            <x v="65"/>
          </reference>
          <reference field="3" count="1" selected="0">
            <x v="136"/>
          </reference>
          <reference field="4" count="1" selected="0">
            <x v="131"/>
          </reference>
          <reference field="5" count="1" selected="0">
            <x v="75"/>
          </reference>
          <reference field="13" count="1" selected="0">
            <x v="98"/>
          </reference>
          <reference field="27" count="1">
            <x v="33"/>
          </reference>
        </references>
      </pivotArea>
    </format>
    <format dxfId="5303">
      <pivotArea dataOnly="0" labelOnly="1" outline="0" fieldPosition="0">
        <references count="6">
          <reference field="0" count="1" selected="0">
            <x v="66"/>
          </reference>
          <reference field="3" count="1" selected="0">
            <x v="137"/>
          </reference>
          <reference field="4" count="1" selected="0">
            <x v="132"/>
          </reference>
          <reference field="5" count="1" selected="0">
            <x v="77"/>
          </reference>
          <reference field="13" count="1" selected="0">
            <x v="98"/>
          </reference>
          <reference field="27" count="1">
            <x v="33"/>
          </reference>
        </references>
      </pivotArea>
    </format>
    <format dxfId="5302">
      <pivotArea dataOnly="0" labelOnly="1" outline="0" fieldPosition="0">
        <references count="6">
          <reference field="0" count="1" selected="0">
            <x v="67"/>
          </reference>
          <reference field="3" count="1" selected="0">
            <x v="138"/>
          </reference>
          <reference field="4" count="1" selected="0">
            <x v="133"/>
          </reference>
          <reference field="5" count="1" selected="0">
            <x v="81"/>
          </reference>
          <reference field="13" count="1" selected="0">
            <x v="98"/>
          </reference>
          <reference field="27" count="1">
            <x v="33"/>
          </reference>
        </references>
      </pivotArea>
    </format>
    <format dxfId="5301">
      <pivotArea dataOnly="0" labelOnly="1" outline="0" fieldPosition="0">
        <references count="6">
          <reference field="0" count="1" selected="0">
            <x v="68"/>
          </reference>
          <reference field="3" count="1" selected="0">
            <x v="139"/>
          </reference>
          <reference field="4" count="1" selected="0">
            <x v="134"/>
          </reference>
          <reference field="5" count="1" selected="0">
            <x v="82"/>
          </reference>
          <reference field="13" count="1" selected="0">
            <x v="98"/>
          </reference>
          <reference field="27" count="1">
            <x v="33"/>
          </reference>
        </references>
      </pivotArea>
    </format>
    <format dxfId="5300">
      <pivotArea dataOnly="0" labelOnly="1" outline="0" fieldPosition="0">
        <references count="6">
          <reference field="0" count="1" selected="0">
            <x v="69"/>
          </reference>
          <reference field="3" count="1" selected="0">
            <x v="140"/>
          </reference>
          <reference field="4" count="1" selected="0">
            <x v="135"/>
          </reference>
          <reference field="5" count="1" selected="0">
            <x v="80"/>
          </reference>
          <reference field="13" count="1" selected="0">
            <x v="68"/>
          </reference>
          <reference field="27" count="1">
            <x v="33"/>
          </reference>
        </references>
      </pivotArea>
    </format>
    <format dxfId="5299">
      <pivotArea dataOnly="0" labelOnly="1" outline="0" fieldPosition="0">
        <references count="6">
          <reference field="0" count="1" selected="0">
            <x v="70"/>
          </reference>
          <reference field="3" count="1" selected="0">
            <x v="141"/>
          </reference>
          <reference field="4" count="1" selected="0">
            <x v="136"/>
          </reference>
          <reference field="5" count="1" selected="0">
            <x v="79"/>
          </reference>
          <reference field="13" count="1" selected="0">
            <x v="68"/>
          </reference>
          <reference field="27" count="1">
            <x v="33"/>
          </reference>
        </references>
      </pivotArea>
    </format>
    <format dxfId="5298">
      <pivotArea dataOnly="0" labelOnly="1" outline="0" fieldPosition="0">
        <references count="6">
          <reference field="0" count="1" selected="0">
            <x v="71"/>
          </reference>
          <reference field="3" count="1" selected="0">
            <x v="142"/>
          </reference>
          <reference field="4" count="1" selected="0">
            <x v="137"/>
          </reference>
          <reference field="5" count="1" selected="0">
            <x v="65"/>
          </reference>
          <reference field="13" count="1" selected="0">
            <x v="107"/>
          </reference>
          <reference field="27" count="1">
            <x v="28"/>
          </reference>
        </references>
      </pivotArea>
    </format>
    <format dxfId="5297">
      <pivotArea dataOnly="0" labelOnly="1" outline="0" fieldPosition="0">
        <references count="6">
          <reference field="0" count="1" selected="0">
            <x v="72"/>
          </reference>
          <reference field="3" count="1" selected="0">
            <x v="143"/>
          </reference>
          <reference field="4" count="1" selected="0">
            <x v="138"/>
          </reference>
          <reference field="5" count="1" selected="0">
            <x v="65"/>
          </reference>
          <reference field="13" count="1" selected="0">
            <x v="107"/>
          </reference>
          <reference field="27" count="1">
            <x v="27"/>
          </reference>
        </references>
      </pivotArea>
    </format>
    <format dxfId="5296">
      <pivotArea dataOnly="0" labelOnly="1" outline="0" fieldPosition="0">
        <references count="6">
          <reference field="0" count="1" selected="0">
            <x v="226"/>
          </reference>
          <reference field="3" count="1" selected="0">
            <x v="144"/>
          </reference>
          <reference field="4" count="1" selected="0">
            <x v="138"/>
          </reference>
          <reference field="5" count="1" selected="0">
            <x v="66"/>
          </reference>
          <reference field="13" count="1" selected="0">
            <x v="108"/>
          </reference>
          <reference field="27" count="1">
            <x v="27"/>
          </reference>
        </references>
      </pivotArea>
    </format>
    <format dxfId="5295">
      <pivotArea dataOnly="0" labelOnly="1" outline="0" fieldPosition="0">
        <references count="6">
          <reference field="0" count="1" selected="0">
            <x v="73"/>
          </reference>
          <reference field="3" count="1" selected="0">
            <x v="145"/>
          </reference>
          <reference field="4" count="1" selected="0">
            <x v="139"/>
          </reference>
          <reference field="5" count="1" selected="0">
            <x v="67"/>
          </reference>
          <reference field="13" count="1" selected="0">
            <x v="107"/>
          </reference>
          <reference field="27" count="1">
            <x v="27"/>
          </reference>
        </references>
      </pivotArea>
    </format>
    <format dxfId="5294">
      <pivotArea dataOnly="0" labelOnly="1" outline="0" fieldPosition="0">
        <references count="6">
          <reference field="0" count="1" selected="0">
            <x v="227"/>
          </reference>
          <reference field="3" count="1" selected="0">
            <x v="146"/>
          </reference>
          <reference field="4" count="1" selected="0">
            <x v="139"/>
          </reference>
          <reference field="5" count="1" selected="0">
            <x v="140"/>
          </reference>
          <reference field="13" count="1" selected="0">
            <x v="108"/>
          </reference>
          <reference field="27" count="1">
            <x v="27"/>
          </reference>
        </references>
      </pivotArea>
    </format>
    <format dxfId="5293">
      <pivotArea dataOnly="0" labelOnly="1" outline="0" fieldPosition="0">
        <references count="6">
          <reference field="0" count="1" selected="0">
            <x v="75"/>
          </reference>
          <reference field="3" count="1" selected="0">
            <x v="147"/>
          </reference>
          <reference field="4" count="1" selected="0">
            <x v="140"/>
          </reference>
          <reference field="5" count="1" selected="0">
            <x v="69"/>
          </reference>
          <reference field="13" count="1" selected="0">
            <x v="123"/>
          </reference>
          <reference field="27" count="1">
            <x v="27"/>
          </reference>
        </references>
      </pivotArea>
    </format>
    <format dxfId="5292">
      <pivotArea dataOnly="0" labelOnly="1" outline="0" fieldPosition="0">
        <references count="6">
          <reference field="0" count="1" selected="0">
            <x v="76"/>
          </reference>
          <reference field="3" count="1" selected="0">
            <x v="148"/>
          </reference>
          <reference field="4" count="1" selected="0">
            <x v="141"/>
          </reference>
          <reference field="5" count="1" selected="0">
            <x v="71"/>
          </reference>
          <reference field="13" count="1" selected="0">
            <x v="124"/>
          </reference>
          <reference field="27" count="1">
            <x v="27"/>
          </reference>
        </references>
      </pivotArea>
    </format>
    <format dxfId="5291">
      <pivotArea dataOnly="0" labelOnly="1" outline="0" fieldPosition="0">
        <references count="6">
          <reference field="0" count="1" selected="0">
            <x v="77"/>
          </reference>
          <reference field="3" count="1" selected="0">
            <x v="149"/>
          </reference>
          <reference field="4" count="1" selected="0">
            <x v="142"/>
          </reference>
          <reference field="5" count="1" selected="0">
            <x v="72"/>
          </reference>
          <reference field="13" count="1" selected="0">
            <x v="124"/>
          </reference>
          <reference field="27" count="1">
            <x v="27"/>
          </reference>
        </references>
      </pivotArea>
    </format>
    <format dxfId="5290">
      <pivotArea dataOnly="0" labelOnly="1" outline="0" fieldPosition="0">
        <references count="6">
          <reference field="0" count="1" selected="0">
            <x v="78"/>
          </reference>
          <reference field="3" count="1" selected="0">
            <x v="150"/>
          </reference>
          <reference field="4" count="1" selected="0">
            <x v="143"/>
          </reference>
          <reference field="5" count="1" selected="0">
            <x v="68"/>
          </reference>
          <reference field="13" count="1" selected="0">
            <x v="123"/>
          </reference>
          <reference field="27" count="1">
            <x v="27"/>
          </reference>
        </references>
      </pivotArea>
    </format>
    <format dxfId="5289">
      <pivotArea dataOnly="0" labelOnly="1" outline="0" fieldPosition="0">
        <references count="6">
          <reference field="0" count="1" selected="0">
            <x v="79"/>
          </reference>
          <reference field="3" count="1" selected="0">
            <x v="151"/>
          </reference>
          <reference field="4" count="1" selected="0">
            <x v="144"/>
          </reference>
          <reference field="5" count="1" selected="0">
            <x v="71"/>
          </reference>
          <reference field="13" count="1" selected="0">
            <x v="123"/>
          </reference>
          <reference field="27" count="1">
            <x v="26"/>
          </reference>
        </references>
      </pivotArea>
    </format>
    <format dxfId="5288">
      <pivotArea dataOnly="0" labelOnly="1" outline="0" fieldPosition="0">
        <references count="6">
          <reference field="0" count="1" selected="0">
            <x v="80"/>
          </reference>
          <reference field="3" count="1" selected="0">
            <x v="152"/>
          </reference>
          <reference field="4" count="1" selected="0">
            <x v="145"/>
          </reference>
          <reference field="5" count="1" selected="0">
            <x v="70"/>
          </reference>
          <reference field="13" count="1" selected="0">
            <x v="125"/>
          </reference>
          <reference field="27" count="1">
            <x v="27"/>
          </reference>
        </references>
      </pivotArea>
    </format>
    <format dxfId="5287">
      <pivotArea dataOnly="0" labelOnly="1" outline="0" fieldPosition="0">
        <references count="6">
          <reference field="0" count="1" selected="0">
            <x v="81"/>
          </reference>
          <reference field="3" count="1" selected="0">
            <x v="153"/>
          </reference>
          <reference field="4" count="1" selected="0">
            <x v="146"/>
          </reference>
          <reference field="5" count="1" selected="0">
            <x v="396"/>
          </reference>
          <reference field="13" count="1" selected="0">
            <x v="100"/>
          </reference>
          <reference field="27" count="1">
            <x v="17"/>
          </reference>
        </references>
      </pivotArea>
    </format>
    <format dxfId="5286">
      <pivotArea dataOnly="0" labelOnly="1" outline="0" fieldPosition="0">
        <references count="6">
          <reference field="0" count="1" selected="0">
            <x v="82"/>
          </reference>
          <reference field="3" count="1" selected="0">
            <x v="154"/>
          </reference>
          <reference field="4" count="1" selected="0">
            <x v="147"/>
          </reference>
          <reference field="5" count="1" selected="0">
            <x v="398"/>
          </reference>
          <reference field="13" count="1" selected="0">
            <x v="100"/>
          </reference>
          <reference field="27" count="1">
            <x v="17"/>
          </reference>
        </references>
      </pivotArea>
    </format>
    <format dxfId="5285">
      <pivotArea dataOnly="0" labelOnly="1" outline="0" fieldPosition="0">
        <references count="6">
          <reference field="0" count="1" selected="0">
            <x v="83"/>
          </reference>
          <reference field="3" count="1" selected="0">
            <x v="155"/>
          </reference>
          <reference field="4" count="1" selected="0">
            <x v="148"/>
          </reference>
          <reference field="5" count="1" selected="0">
            <x v="399"/>
          </reference>
          <reference field="13" count="1" selected="0">
            <x v="100"/>
          </reference>
          <reference field="27" count="1">
            <x v="17"/>
          </reference>
        </references>
      </pivotArea>
    </format>
    <format dxfId="5284">
      <pivotArea dataOnly="0" labelOnly="1" outline="0" fieldPosition="0">
        <references count="6">
          <reference field="0" count="1" selected="0">
            <x v="84"/>
          </reference>
          <reference field="3" count="1" selected="0">
            <x v="156"/>
          </reference>
          <reference field="4" count="1" selected="0">
            <x v="149"/>
          </reference>
          <reference field="5" count="1" selected="0">
            <x v="397"/>
          </reference>
          <reference field="13" count="1" selected="0">
            <x v="100"/>
          </reference>
          <reference field="27" count="1">
            <x v="17"/>
          </reference>
        </references>
      </pivotArea>
    </format>
    <format dxfId="5283">
      <pivotArea dataOnly="0" labelOnly="1" outline="0" fieldPosition="0">
        <references count="6">
          <reference field="0" count="1" selected="0">
            <x v="85"/>
          </reference>
          <reference field="3" count="1" selected="0">
            <x v="157"/>
          </reference>
          <reference field="4" count="1" selected="0">
            <x v="150"/>
          </reference>
          <reference field="5" count="1" selected="0">
            <x v="395"/>
          </reference>
          <reference field="13" count="1" selected="0">
            <x v="100"/>
          </reference>
          <reference field="27" count="1">
            <x v="17"/>
          </reference>
        </references>
      </pivotArea>
    </format>
    <format dxfId="5282">
      <pivotArea dataOnly="0" labelOnly="1" outline="0" fieldPosition="0">
        <references count="6">
          <reference field="0" count="1" selected="0">
            <x v="86"/>
          </reference>
          <reference field="3" count="1" selected="0">
            <x v="158"/>
          </reference>
          <reference field="4" count="1" selected="0">
            <x v="151"/>
          </reference>
          <reference field="5" count="1" selected="0">
            <x v="391"/>
          </reference>
          <reference field="13" count="1" selected="0">
            <x v="105"/>
          </reference>
          <reference field="27" count="1">
            <x v="17"/>
          </reference>
        </references>
      </pivotArea>
    </format>
    <format dxfId="5281">
      <pivotArea dataOnly="0" labelOnly="1" outline="0" fieldPosition="0">
        <references count="6">
          <reference field="0" count="1" selected="0">
            <x v="87"/>
          </reference>
          <reference field="3" count="1" selected="0">
            <x v="159"/>
          </reference>
          <reference field="4" count="1" selected="0">
            <x v="152"/>
          </reference>
          <reference field="5" count="1" selected="0">
            <x v="393"/>
          </reference>
          <reference field="13" count="1" selected="0">
            <x v="105"/>
          </reference>
          <reference field="27" count="1">
            <x v="17"/>
          </reference>
        </references>
      </pivotArea>
    </format>
    <format dxfId="5280">
      <pivotArea dataOnly="0" labelOnly="1" outline="0" fieldPosition="0">
        <references count="6">
          <reference field="0" count="1" selected="0">
            <x v="88"/>
          </reference>
          <reference field="3" count="1" selected="0">
            <x v="160"/>
          </reference>
          <reference field="4" count="1" selected="0">
            <x v="153"/>
          </reference>
          <reference field="5" count="1" selected="0">
            <x v="394"/>
          </reference>
          <reference field="13" count="1" selected="0">
            <x v="105"/>
          </reference>
          <reference field="27" count="1">
            <x v="17"/>
          </reference>
        </references>
      </pivotArea>
    </format>
    <format dxfId="5279">
      <pivotArea dataOnly="0" labelOnly="1" outline="0" fieldPosition="0">
        <references count="6">
          <reference field="0" count="1" selected="0">
            <x v="89"/>
          </reference>
          <reference field="3" count="1" selected="0">
            <x v="161"/>
          </reference>
          <reference field="4" count="1" selected="0">
            <x v="154"/>
          </reference>
          <reference field="5" count="1" selected="0">
            <x v="392"/>
          </reference>
          <reference field="13" count="1" selected="0">
            <x v="105"/>
          </reference>
          <reference field="27" count="1">
            <x v="17"/>
          </reference>
        </references>
      </pivotArea>
    </format>
    <format dxfId="5278">
      <pivotArea dataOnly="0" labelOnly="1" outline="0" fieldPosition="0">
        <references count="6">
          <reference field="0" count="1" selected="0">
            <x v="90"/>
          </reference>
          <reference field="3" count="1" selected="0">
            <x v="162"/>
          </reference>
          <reference field="4" count="1" selected="0">
            <x v="155"/>
          </reference>
          <reference field="5" count="1" selected="0">
            <x v="396"/>
          </reference>
          <reference field="13" count="1" selected="0">
            <x v="100"/>
          </reference>
          <reference field="27" count="1">
            <x v="17"/>
          </reference>
        </references>
      </pivotArea>
    </format>
    <format dxfId="5277">
      <pivotArea dataOnly="0" labelOnly="1" outline="0" fieldPosition="0">
        <references count="6">
          <reference field="0" count="1" selected="0">
            <x v="91"/>
          </reference>
          <reference field="3" count="1" selected="0">
            <x v="163"/>
          </reference>
          <reference field="4" count="1" selected="0">
            <x v="156"/>
          </reference>
          <reference field="5" count="1" selected="0">
            <x v="398"/>
          </reference>
          <reference field="13" count="1" selected="0">
            <x v="100"/>
          </reference>
          <reference field="27" count="1">
            <x v="17"/>
          </reference>
        </references>
      </pivotArea>
    </format>
    <format dxfId="5276">
      <pivotArea dataOnly="0" labelOnly="1" outline="0" fieldPosition="0">
        <references count="6">
          <reference field="0" count="1" selected="0">
            <x v="92"/>
          </reference>
          <reference field="3" count="1" selected="0">
            <x v="164"/>
          </reference>
          <reference field="4" count="1" selected="0">
            <x v="157"/>
          </reference>
          <reference field="5" count="1" selected="0">
            <x v="399"/>
          </reference>
          <reference field="13" count="1" selected="0">
            <x v="100"/>
          </reference>
          <reference field="27" count="1">
            <x v="17"/>
          </reference>
        </references>
      </pivotArea>
    </format>
    <format dxfId="5275">
      <pivotArea dataOnly="0" labelOnly="1" outline="0" fieldPosition="0">
        <references count="6">
          <reference field="0" count="1" selected="0">
            <x v="93"/>
          </reference>
          <reference field="3" count="1" selected="0">
            <x v="165"/>
          </reference>
          <reference field="4" count="1" selected="0">
            <x v="158"/>
          </reference>
          <reference field="5" count="1" selected="0">
            <x v="397"/>
          </reference>
          <reference field="13" count="1" selected="0">
            <x v="100"/>
          </reference>
          <reference field="27" count="1">
            <x v="17"/>
          </reference>
        </references>
      </pivotArea>
    </format>
    <format dxfId="5274">
      <pivotArea dataOnly="0" labelOnly="1" outline="0" fieldPosition="0">
        <references count="6">
          <reference field="0" count="1" selected="0">
            <x v="94"/>
          </reference>
          <reference field="3" count="1" selected="0">
            <x v="166"/>
          </reference>
          <reference field="4" count="1" selected="0">
            <x v="159"/>
          </reference>
          <reference field="5" count="1" selected="0">
            <x v="391"/>
          </reference>
          <reference field="13" count="1" selected="0">
            <x v="123"/>
          </reference>
          <reference field="27" count="1">
            <x v="17"/>
          </reference>
        </references>
      </pivotArea>
    </format>
    <format dxfId="5273">
      <pivotArea dataOnly="0" labelOnly="1" outline="0" fieldPosition="0">
        <references count="6">
          <reference field="0" count="1" selected="0">
            <x v="95"/>
          </reference>
          <reference field="3" count="1" selected="0">
            <x v="167"/>
          </reference>
          <reference field="4" count="1" selected="0">
            <x v="160"/>
          </reference>
          <reference field="5" count="1" selected="0">
            <x v="393"/>
          </reference>
          <reference field="13" count="1" selected="0">
            <x v="123"/>
          </reference>
          <reference field="27" count="1">
            <x v="17"/>
          </reference>
        </references>
      </pivotArea>
    </format>
    <format dxfId="5272">
      <pivotArea dataOnly="0" labelOnly="1" outline="0" fieldPosition="0">
        <references count="6">
          <reference field="0" count="1" selected="0">
            <x v="96"/>
          </reference>
          <reference field="3" count="1" selected="0">
            <x v="168"/>
          </reference>
          <reference field="4" count="1" selected="0">
            <x v="161"/>
          </reference>
          <reference field="5" count="1" selected="0">
            <x v="394"/>
          </reference>
          <reference field="13" count="1" selected="0">
            <x v="123"/>
          </reference>
          <reference field="27" count="1">
            <x v="17"/>
          </reference>
        </references>
      </pivotArea>
    </format>
    <format dxfId="5271">
      <pivotArea dataOnly="0" labelOnly="1" outline="0" fieldPosition="0">
        <references count="6">
          <reference field="0" count="1" selected="0">
            <x v="97"/>
          </reference>
          <reference field="3" count="1" selected="0">
            <x v="169"/>
          </reference>
          <reference field="4" count="1" selected="0">
            <x v="162"/>
          </reference>
          <reference field="5" count="1" selected="0">
            <x v="392"/>
          </reference>
          <reference field="13" count="1" selected="0">
            <x v="123"/>
          </reference>
          <reference field="27" count="1">
            <x v="17"/>
          </reference>
        </references>
      </pivotArea>
    </format>
    <format dxfId="5270">
      <pivotArea dataOnly="0" labelOnly="1" outline="0" fieldPosition="0">
        <references count="6">
          <reference field="0" count="1" selected="0">
            <x v="98"/>
          </reference>
          <reference field="3" count="1" selected="0">
            <x v="170"/>
          </reference>
          <reference field="4" count="1" selected="0">
            <x v="163"/>
          </reference>
          <reference field="5" count="1" selected="0">
            <x v="146"/>
          </reference>
          <reference field="13" count="1" selected="0">
            <x v="69"/>
          </reference>
          <reference field="27" count="1">
            <x v="17"/>
          </reference>
        </references>
      </pivotArea>
    </format>
    <format dxfId="5269">
      <pivotArea dataOnly="0" labelOnly="1" outline="0" fieldPosition="0">
        <references count="6">
          <reference field="0" count="1" selected="0">
            <x v="99"/>
          </reference>
          <reference field="3" count="1" selected="0">
            <x v="171"/>
          </reference>
          <reference field="4" count="1" selected="0">
            <x v="164"/>
          </reference>
          <reference field="5" count="1" selected="0">
            <x v="145"/>
          </reference>
          <reference field="13" count="1" selected="0">
            <x v="69"/>
          </reference>
          <reference field="27" count="1">
            <x v="17"/>
          </reference>
        </references>
      </pivotArea>
    </format>
    <format dxfId="5268">
      <pivotArea dataOnly="0" labelOnly="1" outline="0" fieldPosition="0">
        <references count="6">
          <reference field="0" count="1" selected="0">
            <x v="100"/>
          </reference>
          <reference field="3" count="1" selected="0">
            <x v="172"/>
          </reference>
          <reference field="4" count="1" selected="0">
            <x v="165"/>
          </reference>
          <reference field="5" count="1" selected="0">
            <x v="158"/>
          </reference>
          <reference field="13" count="1" selected="0">
            <x v="123"/>
          </reference>
          <reference field="27" count="1">
            <x v="17"/>
          </reference>
        </references>
      </pivotArea>
    </format>
    <format dxfId="5267">
      <pivotArea dataOnly="0" labelOnly="1" outline="0" fieldPosition="0">
        <references count="6">
          <reference field="0" count="1" selected="0">
            <x v="101"/>
          </reference>
          <reference field="3" count="1" selected="0">
            <x v="173"/>
          </reference>
          <reference field="4" count="1" selected="0">
            <x v="166"/>
          </reference>
          <reference field="5" count="1" selected="0">
            <x v="147"/>
          </reference>
          <reference field="13" count="1" selected="0">
            <x v="123"/>
          </reference>
          <reference field="27" count="1">
            <x v="17"/>
          </reference>
        </references>
      </pivotArea>
    </format>
    <format dxfId="5266">
      <pivotArea dataOnly="0" labelOnly="1" outline="0" fieldPosition="0">
        <references count="6">
          <reference field="0" count="1" selected="0">
            <x v="102"/>
          </reference>
          <reference field="3" count="1" selected="0">
            <x v="174"/>
          </reference>
          <reference field="4" count="1" selected="0">
            <x v="167"/>
          </reference>
          <reference field="5" count="1" selected="0">
            <x v="159"/>
          </reference>
          <reference field="13" count="1" selected="0">
            <x v="69"/>
          </reference>
          <reference field="27" count="1">
            <x v="17"/>
          </reference>
        </references>
      </pivotArea>
    </format>
    <format dxfId="5265">
      <pivotArea dataOnly="0" labelOnly="1" outline="0" fieldPosition="0">
        <references count="6">
          <reference field="0" count="1" selected="0">
            <x v="103"/>
          </reference>
          <reference field="3" count="1" selected="0">
            <x v="175"/>
          </reference>
          <reference field="4" count="1" selected="0">
            <x v="168"/>
          </reference>
          <reference field="5" count="1" selected="0">
            <x v="153"/>
          </reference>
          <reference field="13" count="1" selected="0">
            <x v="69"/>
          </reference>
          <reference field="27" count="1">
            <x v="17"/>
          </reference>
        </references>
      </pivotArea>
    </format>
    <format dxfId="5264">
      <pivotArea dataOnly="0" labelOnly="1" outline="0" fieldPosition="0">
        <references count="6">
          <reference field="0" count="1" selected="0">
            <x v="104"/>
          </reference>
          <reference field="3" count="1" selected="0">
            <x v="176"/>
          </reference>
          <reference field="4" count="1" selected="0">
            <x v="169"/>
          </reference>
          <reference field="5" count="1" selected="0">
            <x v="154"/>
          </reference>
          <reference field="13" count="1" selected="0">
            <x v="69"/>
          </reference>
          <reference field="27" count="1">
            <x v="17"/>
          </reference>
        </references>
      </pivotArea>
    </format>
    <format dxfId="5263">
      <pivotArea dataOnly="0" labelOnly="1" outline="0" fieldPosition="0">
        <references count="6">
          <reference field="0" count="1" selected="0">
            <x v="105"/>
          </reference>
          <reference field="3" count="1" selected="0">
            <x v="177"/>
          </reference>
          <reference field="4" count="1" selected="0">
            <x v="170"/>
          </reference>
          <reference field="5" count="1" selected="0">
            <x v="155"/>
          </reference>
          <reference field="13" count="1" selected="0">
            <x v="69"/>
          </reference>
          <reference field="27" count="1">
            <x v="17"/>
          </reference>
        </references>
      </pivotArea>
    </format>
    <format dxfId="5262">
      <pivotArea dataOnly="0" labelOnly="1" outline="0" fieldPosition="0">
        <references count="6">
          <reference field="0" count="1" selected="0">
            <x v="106"/>
          </reference>
          <reference field="3" count="1" selected="0">
            <x v="178"/>
          </reference>
          <reference field="4" count="1" selected="0">
            <x v="171"/>
          </reference>
          <reference field="5" count="1" selected="0">
            <x v="156"/>
          </reference>
          <reference field="13" count="1" selected="0">
            <x v="69"/>
          </reference>
          <reference field="27" count="1">
            <x v="17"/>
          </reference>
        </references>
      </pivotArea>
    </format>
    <format dxfId="5261">
      <pivotArea dataOnly="0" labelOnly="1" outline="0" fieldPosition="0">
        <references count="6">
          <reference field="0" count="1" selected="0">
            <x v="107"/>
          </reference>
          <reference field="3" count="1" selected="0">
            <x v="179"/>
          </reference>
          <reference field="4" count="1" selected="0">
            <x v="172"/>
          </reference>
          <reference field="5" count="1" selected="0">
            <x v="157"/>
          </reference>
          <reference field="13" count="1" selected="0">
            <x v="69"/>
          </reference>
          <reference field="27" count="1">
            <x v="17"/>
          </reference>
        </references>
      </pivotArea>
    </format>
    <format dxfId="5260">
      <pivotArea dataOnly="0" labelOnly="1" outline="0" fieldPosition="0">
        <references count="6">
          <reference field="0" count="1" selected="0">
            <x v="108"/>
          </reference>
          <reference field="3" count="1" selected="0">
            <x v="180"/>
          </reference>
          <reference field="4" count="1" selected="0">
            <x v="173"/>
          </reference>
          <reference field="5" count="1" selected="0">
            <x v="148"/>
          </reference>
          <reference field="13" count="1" selected="0">
            <x v="69"/>
          </reference>
          <reference field="27" count="1">
            <x v="17"/>
          </reference>
        </references>
      </pivotArea>
    </format>
    <format dxfId="5259">
      <pivotArea dataOnly="0" labelOnly="1" outline="0" fieldPosition="0">
        <references count="6">
          <reference field="0" count="1" selected="0">
            <x v="109"/>
          </reference>
          <reference field="3" count="1" selected="0">
            <x v="181"/>
          </reference>
          <reference field="4" count="1" selected="0">
            <x v="174"/>
          </reference>
          <reference field="5" count="1" selected="0">
            <x v="149"/>
          </reference>
          <reference field="13" count="1" selected="0">
            <x v="69"/>
          </reference>
          <reference field="27" count="1">
            <x v="17"/>
          </reference>
        </references>
      </pivotArea>
    </format>
    <format dxfId="5258">
      <pivotArea dataOnly="0" labelOnly="1" outline="0" fieldPosition="0">
        <references count="6">
          <reference field="0" count="1" selected="0">
            <x v="110"/>
          </reference>
          <reference field="3" count="1" selected="0">
            <x v="182"/>
          </reference>
          <reference field="4" count="1" selected="0">
            <x v="175"/>
          </reference>
          <reference field="5" count="1" selected="0">
            <x v="150"/>
          </reference>
          <reference field="13" count="1" selected="0">
            <x v="69"/>
          </reference>
          <reference field="27" count="1">
            <x v="17"/>
          </reference>
        </references>
      </pivotArea>
    </format>
    <format dxfId="5257">
      <pivotArea dataOnly="0" labelOnly="1" outline="0" fieldPosition="0">
        <references count="6">
          <reference field="0" count="1" selected="0">
            <x v="111"/>
          </reference>
          <reference field="3" count="1" selected="0">
            <x v="183"/>
          </reference>
          <reference field="4" count="1" selected="0">
            <x v="176"/>
          </reference>
          <reference field="5" count="1" selected="0">
            <x v="151"/>
          </reference>
          <reference field="13" count="1" selected="0">
            <x v="69"/>
          </reference>
          <reference field="27" count="1">
            <x v="17"/>
          </reference>
        </references>
      </pivotArea>
    </format>
    <format dxfId="5256">
      <pivotArea dataOnly="0" labelOnly="1" outline="0" fieldPosition="0">
        <references count="6">
          <reference field="0" count="1" selected="0">
            <x v="112"/>
          </reference>
          <reference field="3" count="1" selected="0">
            <x v="184"/>
          </reference>
          <reference field="4" count="1" selected="0">
            <x v="177"/>
          </reference>
          <reference field="5" count="1" selected="0">
            <x v="152"/>
          </reference>
          <reference field="13" count="1" selected="0">
            <x v="69"/>
          </reference>
          <reference field="27" count="1">
            <x v="17"/>
          </reference>
        </references>
      </pivotArea>
    </format>
    <format dxfId="5255">
      <pivotArea dataOnly="0" labelOnly="1" outline="0" fieldPosition="0">
        <references count="6">
          <reference field="0" count="1" selected="0">
            <x v="113"/>
          </reference>
          <reference field="3" count="1" selected="0">
            <x v="185"/>
          </reference>
          <reference field="4" count="1" selected="0">
            <x v="178"/>
          </reference>
          <reference field="5" count="1" selected="0">
            <x v="160"/>
          </reference>
          <reference field="13" count="1" selected="0">
            <x v="69"/>
          </reference>
          <reference field="27" count="1">
            <x v="17"/>
          </reference>
        </references>
      </pivotArea>
    </format>
    <format dxfId="5254">
      <pivotArea dataOnly="0" labelOnly="1" outline="0" fieldPosition="0">
        <references count="6">
          <reference field="0" count="1" selected="0">
            <x v="114"/>
          </reference>
          <reference field="3" count="1" selected="0">
            <x v="186"/>
          </reference>
          <reference field="4" count="1" selected="0">
            <x v="179"/>
          </reference>
          <reference field="5" count="1" selected="0">
            <x v="161"/>
          </reference>
          <reference field="13" count="1" selected="0">
            <x v="69"/>
          </reference>
          <reference field="27" count="1">
            <x v="17"/>
          </reference>
        </references>
      </pivotArea>
    </format>
    <format dxfId="5253">
      <pivotArea dataOnly="0" labelOnly="1" outline="0" fieldPosition="0">
        <references count="6">
          <reference field="0" count="1" selected="0">
            <x v="115"/>
          </reference>
          <reference field="3" count="1" selected="0">
            <x v="187"/>
          </reference>
          <reference field="4" count="1" selected="0">
            <x v="180"/>
          </reference>
          <reference field="5" count="1" selected="0">
            <x v="162"/>
          </reference>
          <reference field="13" count="1" selected="0">
            <x v="69"/>
          </reference>
          <reference field="27" count="1">
            <x v="17"/>
          </reference>
        </references>
      </pivotArea>
    </format>
    <format dxfId="5252">
      <pivotArea dataOnly="0" labelOnly="1" outline="0" fieldPosition="0">
        <references count="6">
          <reference field="0" count="1" selected="0">
            <x v="116"/>
          </reference>
          <reference field="3" count="1" selected="0">
            <x v="188"/>
          </reference>
          <reference field="4" count="1" selected="0">
            <x v="181"/>
          </reference>
          <reference field="5" count="1" selected="0">
            <x v="236"/>
          </reference>
          <reference field="13" count="1" selected="0">
            <x v="121"/>
          </reference>
          <reference field="27" count="1">
            <x v="20"/>
          </reference>
        </references>
      </pivotArea>
    </format>
    <format dxfId="5251">
      <pivotArea dataOnly="0" labelOnly="1" outline="0" fieldPosition="0">
        <references count="6">
          <reference field="0" count="1" selected="0">
            <x v="373"/>
          </reference>
          <reference field="3" count="1" selected="0">
            <x v="189"/>
          </reference>
          <reference field="4" count="1" selected="0">
            <x v="182"/>
          </reference>
          <reference field="5" count="1" selected="0">
            <x v="83"/>
          </reference>
          <reference field="13" count="1" selected="0">
            <x v="73"/>
          </reference>
          <reference field="27" count="1">
            <x v="37"/>
          </reference>
        </references>
      </pivotArea>
    </format>
    <format dxfId="5250">
      <pivotArea dataOnly="0" labelOnly="1" outline="0" fieldPosition="0">
        <references count="6">
          <reference field="0" count="1" selected="0">
            <x v="374"/>
          </reference>
          <reference field="3" count="1" selected="0">
            <x v="189"/>
          </reference>
          <reference field="4" count="1" selected="0">
            <x v="182"/>
          </reference>
          <reference field="5" count="1" selected="0">
            <x v="84"/>
          </reference>
          <reference field="13" count="1" selected="0">
            <x v="73"/>
          </reference>
          <reference field="27" count="1">
            <x v="37"/>
          </reference>
        </references>
      </pivotArea>
    </format>
    <format dxfId="5249">
      <pivotArea dataOnly="0" labelOnly="1" outline="0" fieldPosition="0">
        <references count="6">
          <reference field="0" count="1" selected="0">
            <x v="375"/>
          </reference>
          <reference field="3" count="1" selected="0">
            <x v="189"/>
          </reference>
          <reference field="4" count="1" selected="0">
            <x v="182"/>
          </reference>
          <reference field="5" count="1" selected="0">
            <x v="85"/>
          </reference>
          <reference field="13" count="1" selected="0">
            <x v="73"/>
          </reference>
          <reference field="27" count="1">
            <x v="37"/>
          </reference>
        </references>
      </pivotArea>
    </format>
    <format dxfId="5248">
      <pivotArea dataOnly="0" labelOnly="1" outline="0" fieldPosition="0">
        <references count="6">
          <reference field="0" count="1" selected="0">
            <x v="376"/>
          </reference>
          <reference field="3" count="1" selected="0">
            <x v="189"/>
          </reference>
          <reference field="4" count="1" selected="0">
            <x v="182"/>
          </reference>
          <reference field="5" count="1" selected="0">
            <x v="86"/>
          </reference>
          <reference field="13" count="1" selected="0">
            <x v="73"/>
          </reference>
          <reference field="27" count="1">
            <x v="37"/>
          </reference>
        </references>
      </pivotArea>
    </format>
    <format dxfId="5247">
      <pivotArea dataOnly="0" labelOnly="1" outline="0" fieldPosition="0">
        <references count="6">
          <reference field="0" count="1" selected="0">
            <x v="377"/>
          </reference>
          <reference field="3" count="1" selected="0">
            <x v="189"/>
          </reference>
          <reference field="4" count="1" selected="0">
            <x v="182"/>
          </reference>
          <reference field="5" count="1" selected="0">
            <x v="87"/>
          </reference>
          <reference field="13" count="1" selected="0">
            <x v="73"/>
          </reference>
          <reference field="27" count="1">
            <x v="37"/>
          </reference>
        </references>
      </pivotArea>
    </format>
    <format dxfId="5246">
      <pivotArea dataOnly="0" labelOnly="1" outline="0" fieldPosition="0">
        <references count="6">
          <reference field="0" count="1" selected="0">
            <x v="378"/>
          </reference>
          <reference field="3" count="1" selected="0">
            <x v="189"/>
          </reference>
          <reference field="4" count="1" selected="0">
            <x v="182"/>
          </reference>
          <reference field="5" count="1" selected="0">
            <x v="88"/>
          </reference>
          <reference field="13" count="1" selected="0">
            <x v="73"/>
          </reference>
          <reference field="27" count="1">
            <x v="37"/>
          </reference>
        </references>
      </pivotArea>
    </format>
    <format dxfId="5245">
      <pivotArea dataOnly="0" labelOnly="1" outline="0" fieldPosition="0">
        <references count="6">
          <reference field="0" count="1" selected="0">
            <x v="379"/>
          </reference>
          <reference field="3" count="1" selected="0">
            <x v="189"/>
          </reference>
          <reference field="4" count="1" selected="0">
            <x v="182"/>
          </reference>
          <reference field="5" count="1" selected="0">
            <x v="89"/>
          </reference>
          <reference field="13" count="1" selected="0">
            <x v="73"/>
          </reference>
          <reference field="27" count="1">
            <x v="37"/>
          </reference>
        </references>
      </pivotArea>
    </format>
    <format dxfId="5244">
      <pivotArea dataOnly="0" labelOnly="1" outline="0" fieldPosition="0">
        <references count="6">
          <reference field="0" count="1" selected="0">
            <x v="380"/>
          </reference>
          <reference field="3" count="1" selected="0">
            <x v="189"/>
          </reference>
          <reference field="4" count="1" selected="0">
            <x v="182"/>
          </reference>
          <reference field="5" count="1" selected="0">
            <x v="90"/>
          </reference>
          <reference field="13" count="1" selected="0">
            <x v="73"/>
          </reference>
          <reference field="27" count="1">
            <x v="37"/>
          </reference>
        </references>
      </pivotArea>
    </format>
    <format dxfId="5243">
      <pivotArea dataOnly="0" labelOnly="1" outline="0" fieldPosition="0">
        <references count="6">
          <reference field="0" count="1" selected="0">
            <x v="381"/>
          </reference>
          <reference field="3" count="1" selected="0">
            <x v="189"/>
          </reference>
          <reference field="4" count="1" selected="0">
            <x v="182"/>
          </reference>
          <reference field="5" count="1" selected="0">
            <x v="91"/>
          </reference>
          <reference field="13" count="1" selected="0">
            <x v="73"/>
          </reference>
          <reference field="27" count="1">
            <x v="37"/>
          </reference>
        </references>
      </pivotArea>
    </format>
    <format dxfId="5242">
      <pivotArea dataOnly="0" labelOnly="1" outline="0" fieldPosition="0">
        <references count="6">
          <reference field="0" count="1" selected="0">
            <x v="382"/>
          </reference>
          <reference field="3" count="1" selected="0">
            <x v="189"/>
          </reference>
          <reference field="4" count="1" selected="0">
            <x v="182"/>
          </reference>
          <reference field="5" count="1" selected="0">
            <x v="92"/>
          </reference>
          <reference field="13" count="1" selected="0">
            <x v="73"/>
          </reference>
          <reference field="27" count="1">
            <x v="37"/>
          </reference>
        </references>
      </pivotArea>
    </format>
    <format dxfId="5241">
      <pivotArea dataOnly="0" labelOnly="1" outline="0" fieldPosition="0">
        <references count="6">
          <reference field="0" count="1" selected="0">
            <x v="383"/>
          </reference>
          <reference field="3" count="1" selected="0">
            <x v="189"/>
          </reference>
          <reference field="4" count="1" selected="0">
            <x v="182"/>
          </reference>
          <reference field="5" count="1" selected="0">
            <x v="93"/>
          </reference>
          <reference field="13" count="1" selected="0">
            <x v="73"/>
          </reference>
          <reference field="27" count="1">
            <x v="37"/>
          </reference>
        </references>
      </pivotArea>
    </format>
    <format dxfId="5240">
      <pivotArea dataOnly="0" labelOnly="1" outline="0" fieldPosition="0">
        <references count="6">
          <reference field="0" count="1" selected="0">
            <x v="384"/>
          </reference>
          <reference field="3" count="1" selected="0">
            <x v="189"/>
          </reference>
          <reference field="4" count="1" selected="0">
            <x v="182"/>
          </reference>
          <reference field="5" count="1" selected="0">
            <x v="94"/>
          </reference>
          <reference field="13" count="1" selected="0">
            <x v="73"/>
          </reference>
          <reference field="27" count="1">
            <x v="37"/>
          </reference>
        </references>
      </pivotArea>
    </format>
    <format dxfId="5239">
      <pivotArea dataOnly="0" labelOnly="1" outline="0" fieldPosition="0">
        <references count="6">
          <reference field="0" count="1" selected="0">
            <x v="0"/>
          </reference>
          <reference field="3" count="1" selected="0">
            <x v="190"/>
          </reference>
          <reference field="4" count="1" selected="0">
            <x v="183"/>
          </reference>
          <reference field="5" count="1" selected="0">
            <x v="14"/>
          </reference>
          <reference field="13" count="1" selected="0">
            <x v="74"/>
          </reference>
          <reference field="27" count="1">
            <x v="23"/>
          </reference>
        </references>
      </pivotArea>
    </format>
    <format dxfId="5238">
      <pivotArea dataOnly="0" labelOnly="1" outline="0" fieldPosition="0">
        <references count="6">
          <reference field="0" count="1" selected="0">
            <x v="1"/>
          </reference>
          <reference field="3" count="1" selected="0">
            <x v="191"/>
          </reference>
          <reference field="4" count="1" selected="0">
            <x v="184"/>
          </reference>
          <reference field="5" count="1" selected="0">
            <x v="13"/>
          </reference>
          <reference field="13" count="1" selected="0">
            <x v="75"/>
          </reference>
          <reference field="27" count="1">
            <x v="23"/>
          </reference>
        </references>
      </pivotArea>
    </format>
    <format dxfId="5237">
      <pivotArea dataOnly="0" labelOnly="1" outline="0" fieldPosition="0">
        <references count="6">
          <reference field="0" count="1" selected="0">
            <x v="385"/>
          </reference>
          <reference field="3" count="1" selected="0">
            <x v="192"/>
          </reference>
          <reference field="4" count="1" selected="0">
            <x v="185"/>
          </reference>
          <reference field="5" count="1" selected="0">
            <x v="95"/>
          </reference>
          <reference field="13" count="1" selected="0">
            <x v="76"/>
          </reference>
          <reference field="27" count="1">
            <x v="37"/>
          </reference>
        </references>
      </pivotArea>
    </format>
    <format dxfId="5236">
      <pivotArea dataOnly="0" labelOnly="1" outline="0" fieldPosition="0">
        <references count="6">
          <reference field="0" count="1" selected="0">
            <x v="386"/>
          </reference>
          <reference field="3" count="1" selected="0">
            <x v="192"/>
          </reference>
          <reference field="4" count="1" selected="0">
            <x v="185"/>
          </reference>
          <reference field="5" count="1" selected="0">
            <x v="96"/>
          </reference>
          <reference field="13" count="1" selected="0">
            <x v="76"/>
          </reference>
          <reference field="27" count="1">
            <x v="1"/>
          </reference>
        </references>
      </pivotArea>
    </format>
    <format dxfId="5235">
      <pivotArea dataOnly="0" labelOnly="1" outline="0" fieldPosition="0">
        <references count="6">
          <reference field="0" count="1" selected="0">
            <x v="387"/>
          </reference>
          <reference field="3" count="1" selected="0">
            <x v="193"/>
          </reference>
          <reference field="4" count="1" selected="0">
            <x v="185"/>
          </reference>
          <reference field="5" count="1" selected="0">
            <x v="110"/>
          </reference>
          <reference field="13" count="1" selected="0">
            <x v="76"/>
          </reference>
          <reference field="27" count="1">
            <x v="37"/>
          </reference>
        </references>
      </pivotArea>
    </format>
    <format dxfId="5234">
      <pivotArea dataOnly="0" labelOnly="1" outline="0" fieldPosition="0">
        <references count="6">
          <reference field="0" count="1" selected="0">
            <x v="388"/>
          </reference>
          <reference field="3" count="1" selected="0">
            <x v="193"/>
          </reference>
          <reference field="4" count="1" selected="0">
            <x v="185"/>
          </reference>
          <reference field="5" count="1" selected="0">
            <x v="111"/>
          </reference>
          <reference field="13" count="1" selected="0">
            <x v="76"/>
          </reference>
          <reference field="27" count="1">
            <x v="37"/>
          </reference>
        </references>
      </pivotArea>
    </format>
    <format dxfId="5233">
      <pivotArea dataOnly="0" labelOnly="1" outline="0" fieldPosition="0">
        <references count="6">
          <reference field="0" count="1" selected="0">
            <x v="389"/>
          </reference>
          <reference field="3" count="1" selected="0">
            <x v="193"/>
          </reference>
          <reference field="4" count="1" selected="0">
            <x v="185"/>
          </reference>
          <reference field="5" count="1" selected="0">
            <x v="112"/>
          </reference>
          <reference field="13" count="1" selected="0">
            <x v="76"/>
          </reference>
          <reference field="27" count="1">
            <x v="37"/>
          </reference>
        </references>
      </pivotArea>
    </format>
    <format dxfId="5232">
      <pivotArea dataOnly="0" labelOnly="1" outline="0" fieldPosition="0">
        <references count="6">
          <reference field="0" count="1" selected="0">
            <x v="181"/>
          </reference>
          <reference field="3" count="1" selected="0">
            <x v="194"/>
          </reference>
          <reference field="4" count="1" selected="0">
            <x v="186"/>
          </reference>
          <reference field="5" count="1" selected="0">
            <x v="138"/>
          </reference>
          <reference field="13" count="1" selected="0">
            <x v="127"/>
          </reference>
          <reference field="27" count="1">
            <x v="2"/>
          </reference>
        </references>
      </pivotArea>
    </format>
    <format dxfId="5231">
      <pivotArea dataOnly="0" labelOnly="1" outline="0" fieldPosition="0">
        <references count="6">
          <reference field="0" count="1" selected="0">
            <x v="276"/>
          </reference>
          <reference field="3" count="1" selected="0">
            <x v="195"/>
          </reference>
          <reference field="4" count="1" selected="0">
            <x v="187"/>
          </reference>
          <reference field="5" count="1" selected="0">
            <x v="292"/>
          </reference>
          <reference field="13" count="1" selected="0">
            <x v="142"/>
          </reference>
          <reference field="27" count="1">
            <x v="14"/>
          </reference>
        </references>
      </pivotArea>
    </format>
    <format dxfId="5230">
      <pivotArea dataOnly="0" labelOnly="1" outline="0" fieldPosition="0">
        <references count="6">
          <reference field="0" count="1" selected="0">
            <x v="277"/>
          </reference>
          <reference field="3" count="1" selected="0">
            <x v="196"/>
          </reference>
          <reference field="4" count="1" selected="0">
            <x v="188"/>
          </reference>
          <reference field="5" count="1" selected="0">
            <x v="306"/>
          </reference>
          <reference field="13" count="1" selected="0">
            <x v="142"/>
          </reference>
          <reference field="27" count="1">
            <x v="14"/>
          </reference>
        </references>
      </pivotArea>
    </format>
    <format dxfId="5229">
      <pivotArea dataOnly="0" labelOnly="1" outline="0" fieldPosition="0">
        <references count="6">
          <reference field="0" count="1" selected="0">
            <x v="278"/>
          </reference>
          <reference field="3" count="1" selected="0">
            <x v="197"/>
          </reference>
          <reference field="4" count="1" selected="0">
            <x v="189"/>
          </reference>
          <reference field="5" count="1" selected="0">
            <x v="291"/>
          </reference>
          <reference field="13" count="1" selected="0">
            <x v="142"/>
          </reference>
          <reference field="27" count="1">
            <x v="36"/>
          </reference>
        </references>
      </pivotArea>
    </format>
    <format dxfId="5228">
      <pivotArea dataOnly="0" labelOnly="1" outline="0" fieldPosition="0">
        <references count="6">
          <reference field="0" count="1" selected="0">
            <x v="279"/>
          </reference>
          <reference field="3" count="1" selected="0">
            <x v="198"/>
          </reference>
          <reference field="4" count="1" selected="0">
            <x v="190"/>
          </reference>
          <reference field="5" count="1" selected="0">
            <x v="291"/>
          </reference>
          <reference field="13" count="1" selected="0">
            <x v="142"/>
          </reference>
          <reference field="27" count="1">
            <x v="36"/>
          </reference>
        </references>
      </pivotArea>
    </format>
    <format dxfId="5227">
      <pivotArea dataOnly="0" labelOnly="1" outline="0" fieldPosition="0">
        <references count="6">
          <reference field="0" count="1" selected="0">
            <x v="280"/>
          </reference>
          <reference field="3" count="1" selected="0">
            <x v="199"/>
          </reference>
          <reference field="4" count="1" selected="0">
            <x v="191"/>
          </reference>
          <reference field="5" count="1" selected="0">
            <x v="291"/>
          </reference>
          <reference field="13" count="1" selected="0">
            <x v="142"/>
          </reference>
          <reference field="27" count="1">
            <x v="36"/>
          </reference>
        </references>
      </pivotArea>
    </format>
    <format dxfId="5226">
      <pivotArea dataOnly="0" labelOnly="1" outline="0" fieldPosition="0">
        <references count="6">
          <reference field="0" count="1" selected="0">
            <x v="281"/>
          </reference>
          <reference field="3" count="1" selected="0">
            <x v="200"/>
          </reference>
          <reference field="4" count="1" selected="0">
            <x v="192"/>
          </reference>
          <reference field="5" count="1" selected="0">
            <x v="239"/>
          </reference>
          <reference field="13" count="1" selected="0">
            <x v="131"/>
          </reference>
          <reference field="27" count="1">
            <x v="36"/>
          </reference>
        </references>
      </pivotArea>
    </format>
    <format dxfId="5225">
      <pivotArea dataOnly="0" labelOnly="1" outline="0" fieldPosition="0">
        <references count="6">
          <reference field="0" count="1" selected="0">
            <x v="282"/>
          </reference>
          <reference field="3" count="1" selected="0">
            <x v="201"/>
          </reference>
          <reference field="4" count="1" selected="0">
            <x v="193"/>
          </reference>
          <reference field="5" count="1" selected="0">
            <x v="242"/>
          </reference>
          <reference field="13" count="1" selected="0">
            <x v="131"/>
          </reference>
          <reference field="27" count="1">
            <x v="36"/>
          </reference>
        </references>
      </pivotArea>
    </format>
    <format dxfId="5224">
      <pivotArea dataOnly="0" labelOnly="1" outline="0" fieldPosition="0">
        <references count="6">
          <reference field="0" count="1" selected="0">
            <x v="283"/>
          </reference>
          <reference field="3" count="1" selected="0">
            <x v="202"/>
          </reference>
          <reference field="4" count="1" selected="0">
            <x v="194"/>
          </reference>
          <reference field="5" count="1" selected="0">
            <x v="241"/>
          </reference>
          <reference field="13" count="1" selected="0">
            <x v="131"/>
          </reference>
          <reference field="27" count="1">
            <x v="36"/>
          </reference>
        </references>
      </pivotArea>
    </format>
    <format dxfId="5223">
      <pivotArea dataOnly="0" labelOnly="1" outline="0" fieldPosition="0">
        <references count="6">
          <reference field="0" count="1" selected="0">
            <x v="284"/>
          </reference>
          <reference field="3" count="1" selected="0">
            <x v="203"/>
          </reference>
          <reference field="4" count="1" selected="0">
            <x v="195"/>
          </reference>
          <reference field="5" count="1" selected="0">
            <x v="240"/>
          </reference>
          <reference field="13" count="1" selected="0">
            <x v="131"/>
          </reference>
          <reference field="27" count="1">
            <x v="36"/>
          </reference>
        </references>
      </pivotArea>
    </format>
    <format dxfId="5222">
      <pivotArea dataOnly="0" labelOnly="1" outline="0" fieldPosition="0">
        <references count="6">
          <reference field="0" count="1" selected="0">
            <x v="285"/>
          </reference>
          <reference field="3" count="1" selected="0">
            <x v="204"/>
          </reference>
          <reference field="4" count="1" selected="0">
            <x v="196"/>
          </reference>
          <reference field="5" count="1" selected="0">
            <x v="249"/>
          </reference>
          <reference field="13" count="1" selected="0">
            <x v="132"/>
          </reference>
          <reference field="27" count="1">
            <x v="36"/>
          </reference>
        </references>
      </pivotArea>
    </format>
    <format dxfId="5221">
      <pivotArea dataOnly="0" labelOnly="1" outline="0" fieldPosition="0">
        <references count="6">
          <reference field="0" count="1" selected="0">
            <x v="286"/>
          </reference>
          <reference field="3" count="1" selected="0">
            <x v="205"/>
          </reference>
          <reference field="4" count="1" selected="0">
            <x v="197"/>
          </reference>
          <reference field="5" count="1" selected="0">
            <x v="244"/>
          </reference>
          <reference field="13" count="1" selected="0">
            <x v="132"/>
          </reference>
          <reference field="27" count="1">
            <x v="36"/>
          </reference>
        </references>
      </pivotArea>
    </format>
    <format dxfId="5220">
      <pivotArea dataOnly="0" labelOnly="1" outline="0" fieldPosition="0">
        <references count="6">
          <reference field="0" count="1" selected="0">
            <x v="287"/>
          </reference>
          <reference field="3" count="1" selected="0">
            <x v="206"/>
          </reference>
          <reference field="4" count="1" selected="0">
            <x v="198"/>
          </reference>
          <reference field="5" count="1" selected="0">
            <x v="245"/>
          </reference>
          <reference field="13" count="1" selected="0">
            <x v="132"/>
          </reference>
          <reference field="27" count="1">
            <x v="36"/>
          </reference>
        </references>
      </pivotArea>
    </format>
    <format dxfId="5219">
      <pivotArea dataOnly="0" labelOnly="1" outline="0" fieldPosition="0">
        <references count="6">
          <reference field="0" count="1" selected="0">
            <x v="288"/>
          </reference>
          <reference field="3" count="1" selected="0">
            <x v="207"/>
          </reference>
          <reference field="4" count="1" selected="0">
            <x v="199"/>
          </reference>
          <reference field="5" count="1" selected="0">
            <x v="246"/>
          </reference>
          <reference field="13" count="1" selected="0">
            <x v="132"/>
          </reference>
          <reference field="27" count="1">
            <x v="36"/>
          </reference>
        </references>
      </pivotArea>
    </format>
    <format dxfId="5218">
      <pivotArea dataOnly="0" labelOnly="1" outline="0" fieldPosition="0">
        <references count="6">
          <reference field="0" count="1" selected="0">
            <x v="289"/>
          </reference>
          <reference field="3" count="1" selected="0">
            <x v="208"/>
          </reference>
          <reference field="4" count="1" selected="0">
            <x v="200"/>
          </reference>
          <reference field="5" count="1" selected="0">
            <x v="248"/>
          </reference>
          <reference field="13" count="1" selected="0">
            <x v="132"/>
          </reference>
          <reference field="27" count="1">
            <x v="36"/>
          </reference>
        </references>
      </pivotArea>
    </format>
    <format dxfId="5217">
      <pivotArea dataOnly="0" labelOnly="1" outline="0" fieldPosition="0">
        <references count="6">
          <reference field="0" count="1" selected="0">
            <x v="290"/>
          </reference>
          <reference field="3" count="1" selected="0">
            <x v="209"/>
          </reference>
          <reference field="4" count="1" selected="0">
            <x v="201"/>
          </reference>
          <reference field="5" count="1" selected="0">
            <x v="247"/>
          </reference>
          <reference field="13" count="1" selected="0">
            <x v="132"/>
          </reference>
          <reference field="27" count="1">
            <x v="36"/>
          </reference>
        </references>
      </pivotArea>
    </format>
    <format dxfId="5216">
      <pivotArea dataOnly="0" labelOnly="1" outline="0" fieldPosition="0">
        <references count="6">
          <reference field="0" count="1" selected="0">
            <x v="291"/>
          </reference>
          <reference field="3" count="1" selected="0">
            <x v="210"/>
          </reference>
          <reference field="4" count="1" selected="0">
            <x v="202"/>
          </reference>
          <reference field="5" count="1" selected="0">
            <x v="250"/>
          </reference>
          <reference field="13" count="1" selected="0">
            <x v="132"/>
          </reference>
          <reference field="27" count="1">
            <x v="36"/>
          </reference>
        </references>
      </pivotArea>
    </format>
    <format dxfId="5215">
      <pivotArea dataOnly="0" labelOnly="1" outline="0" fieldPosition="0">
        <references count="6">
          <reference field="0" count="1" selected="0">
            <x v="292"/>
          </reference>
          <reference field="3" count="1" selected="0">
            <x v="211"/>
          </reference>
          <reference field="4" count="1" selected="0">
            <x v="203"/>
          </reference>
          <reference field="5" count="1" selected="0">
            <x v="243"/>
          </reference>
          <reference field="13" count="1" selected="0">
            <x v="132"/>
          </reference>
          <reference field="27" count="1">
            <x v="36"/>
          </reference>
        </references>
      </pivotArea>
    </format>
    <format dxfId="5214">
      <pivotArea dataOnly="0" labelOnly="1" outline="0" fieldPosition="0">
        <references count="6">
          <reference field="0" count="1" selected="0">
            <x v="293"/>
          </reference>
          <reference field="3" count="1" selected="0">
            <x v="212"/>
          </reference>
          <reference field="4" count="1" selected="0">
            <x v="204"/>
          </reference>
          <reference field="5" count="1" selected="0">
            <x v="172"/>
          </reference>
          <reference field="13" count="1" selected="0">
            <x v="133"/>
          </reference>
          <reference field="27" count="1">
            <x v="36"/>
          </reference>
        </references>
      </pivotArea>
    </format>
    <format dxfId="5213">
      <pivotArea dataOnly="0" labelOnly="1" outline="0" fieldPosition="0">
        <references count="6">
          <reference field="0" count="1" selected="0">
            <x v="294"/>
          </reference>
          <reference field="3" count="1" selected="0">
            <x v="213"/>
          </reference>
          <reference field="4" count="1" selected="0">
            <x v="205"/>
          </reference>
          <reference field="5" count="1" selected="0">
            <x v="174"/>
          </reference>
          <reference field="13" count="1" selected="0">
            <x v="79"/>
          </reference>
          <reference field="27" count="1">
            <x v="36"/>
          </reference>
        </references>
      </pivotArea>
    </format>
    <format dxfId="5212">
      <pivotArea dataOnly="0" labelOnly="1" outline="0" fieldPosition="0">
        <references count="6">
          <reference field="0" count="1" selected="0">
            <x v="295"/>
          </reference>
          <reference field="3" count="1" selected="0">
            <x v="214"/>
          </reference>
          <reference field="4" count="1" selected="0">
            <x v="206"/>
          </reference>
          <reference field="5" count="1" selected="0">
            <x v="175"/>
          </reference>
          <reference field="13" count="1" selected="0">
            <x v="79"/>
          </reference>
          <reference field="27" count="1">
            <x v="36"/>
          </reference>
        </references>
      </pivotArea>
    </format>
    <format dxfId="5211">
      <pivotArea dataOnly="0" labelOnly="1" outline="0" fieldPosition="0">
        <references count="6">
          <reference field="0" count="1" selected="0">
            <x v="296"/>
          </reference>
          <reference field="3" count="1" selected="0">
            <x v="215"/>
          </reference>
          <reference field="4" count="1" selected="0">
            <x v="207"/>
          </reference>
          <reference field="5" count="1" selected="0">
            <x v="272"/>
          </reference>
          <reference field="13" count="1" selected="0">
            <x v="79"/>
          </reference>
          <reference field="27" count="1">
            <x v="36"/>
          </reference>
        </references>
      </pivotArea>
    </format>
    <format dxfId="5210">
      <pivotArea dataOnly="0" labelOnly="1" outline="0" fieldPosition="0">
        <references count="6">
          <reference field="0" count="1" selected="0">
            <x v="297"/>
          </reference>
          <reference field="3" count="1" selected="0">
            <x v="216"/>
          </reference>
          <reference field="4" count="1" selected="0">
            <x v="208"/>
          </reference>
          <reference field="5" count="1" selected="0">
            <x v="179"/>
          </reference>
          <reference field="13" count="1" selected="0">
            <x v="134"/>
          </reference>
          <reference field="27" count="1">
            <x v="36"/>
          </reference>
        </references>
      </pivotArea>
    </format>
    <format dxfId="5209">
      <pivotArea dataOnly="0" labelOnly="1" outline="0" fieldPosition="0">
        <references count="6">
          <reference field="0" count="1" selected="0">
            <x v="298"/>
          </reference>
          <reference field="3" count="1" selected="0">
            <x v="217"/>
          </reference>
          <reference field="4" count="1" selected="0">
            <x v="209"/>
          </reference>
          <reference field="5" count="1" selected="0">
            <x v="180"/>
          </reference>
          <reference field="13" count="1" selected="0">
            <x v="134"/>
          </reference>
          <reference field="27" count="1">
            <x v="36"/>
          </reference>
        </references>
      </pivotArea>
    </format>
    <format dxfId="5208">
      <pivotArea dataOnly="0" labelOnly="1" outline="0" fieldPosition="0">
        <references count="6">
          <reference field="0" count="1" selected="0">
            <x v="299"/>
          </reference>
          <reference field="3" count="1" selected="0">
            <x v="218"/>
          </reference>
          <reference field="4" count="1" selected="0">
            <x v="210"/>
          </reference>
          <reference field="5" count="1" selected="0">
            <x v="186"/>
          </reference>
          <reference field="13" count="1" selected="0">
            <x v="135"/>
          </reference>
          <reference field="27" count="1">
            <x v="36"/>
          </reference>
        </references>
      </pivotArea>
    </format>
    <format dxfId="5207">
      <pivotArea dataOnly="0" labelOnly="1" outline="0" fieldPosition="0">
        <references count="6">
          <reference field="0" count="1" selected="0">
            <x v="300"/>
          </reference>
          <reference field="3" count="1" selected="0">
            <x v="219"/>
          </reference>
          <reference field="4" count="1" selected="0">
            <x v="211"/>
          </reference>
          <reference field="5" count="1" selected="0">
            <x v="199"/>
          </reference>
          <reference field="13" count="1" selected="0">
            <x v="136"/>
          </reference>
          <reference field="27" count="1">
            <x v="36"/>
          </reference>
        </references>
      </pivotArea>
    </format>
    <format dxfId="5206">
      <pivotArea dataOnly="0" labelOnly="1" outline="0" fieldPosition="0">
        <references count="6">
          <reference field="0" count="1" selected="0">
            <x v="301"/>
          </reference>
          <reference field="3" count="1" selected="0">
            <x v="220"/>
          </reference>
          <reference field="4" count="1" selected="0">
            <x v="212"/>
          </reference>
          <reference field="5" count="1" selected="0">
            <x v="182"/>
          </reference>
          <reference field="13" count="1" selected="0">
            <x v="120"/>
          </reference>
          <reference field="27" count="1">
            <x v="36"/>
          </reference>
        </references>
      </pivotArea>
    </format>
    <format dxfId="5205">
      <pivotArea dataOnly="0" labelOnly="1" outline="0" fieldPosition="0">
        <references count="6">
          <reference field="0" count="1" selected="0">
            <x v="302"/>
          </reference>
          <reference field="3" count="1" selected="0">
            <x v="221"/>
          </reference>
          <reference field="4" count="1" selected="0">
            <x v="213"/>
          </reference>
          <reference field="5" count="1" selected="0">
            <x v="178"/>
          </reference>
          <reference field="13" count="1" selected="0">
            <x v="120"/>
          </reference>
          <reference field="27" count="1">
            <x v="36"/>
          </reference>
        </references>
      </pivotArea>
    </format>
    <format dxfId="5204">
      <pivotArea dataOnly="0" labelOnly="1" outline="0" fieldPosition="0">
        <references count="6">
          <reference field="0" count="1" selected="0">
            <x v="303"/>
          </reference>
          <reference field="3" count="1" selected="0">
            <x v="222"/>
          </reference>
          <reference field="4" count="1" selected="0">
            <x v="214"/>
          </reference>
          <reference field="5" count="1" selected="0">
            <x v="183"/>
          </reference>
          <reference field="13" count="1" selected="0">
            <x v="120"/>
          </reference>
          <reference field="27" count="1">
            <x v="36"/>
          </reference>
        </references>
      </pivotArea>
    </format>
    <format dxfId="5203">
      <pivotArea dataOnly="0" labelOnly="1" outline="0" fieldPosition="0">
        <references count="6">
          <reference field="0" count="1" selected="0">
            <x v="304"/>
          </reference>
          <reference field="3" count="1" selected="0">
            <x v="223"/>
          </reference>
          <reference field="4" count="1" selected="0">
            <x v="215"/>
          </reference>
          <reference field="5" count="1" selected="0">
            <x v="181"/>
          </reference>
          <reference field="13" count="1" selected="0">
            <x v="120"/>
          </reference>
          <reference field="27" count="1">
            <x v="36"/>
          </reference>
        </references>
      </pivotArea>
    </format>
    <format dxfId="5202">
      <pivotArea dataOnly="0" labelOnly="1" outline="0" fieldPosition="0">
        <references count="6">
          <reference field="0" count="1" selected="0">
            <x v="305"/>
          </reference>
          <reference field="3" count="1" selected="0">
            <x v="224"/>
          </reference>
          <reference field="4" count="1" selected="0">
            <x v="216"/>
          </reference>
          <reference field="5" count="1" selected="0">
            <x v="214"/>
          </reference>
          <reference field="13" count="1" selected="0">
            <x v="81"/>
          </reference>
          <reference field="27" count="1">
            <x v="36"/>
          </reference>
        </references>
      </pivotArea>
    </format>
    <format dxfId="5201">
      <pivotArea dataOnly="0" labelOnly="1" outline="0" fieldPosition="0">
        <references count="6">
          <reference field="0" count="1" selected="0">
            <x v="306"/>
          </reference>
          <reference field="3" count="1" selected="0">
            <x v="225"/>
          </reference>
          <reference field="4" count="1" selected="0">
            <x v="217"/>
          </reference>
          <reference field="5" count="1" selected="0">
            <x v="195"/>
          </reference>
          <reference field="13" count="1" selected="0">
            <x v="81"/>
          </reference>
          <reference field="27" count="1">
            <x v="36"/>
          </reference>
        </references>
      </pivotArea>
    </format>
    <format dxfId="5200">
      <pivotArea dataOnly="0" labelOnly="1" outline="0" fieldPosition="0">
        <references count="6">
          <reference field="0" count="1" selected="0">
            <x v="307"/>
          </reference>
          <reference field="3" count="1" selected="0">
            <x v="226"/>
          </reference>
          <reference field="4" count="1" selected="0">
            <x v="218"/>
          </reference>
          <reference field="5" count="1" selected="0">
            <x v="212"/>
          </reference>
          <reference field="13" count="1" selected="0">
            <x v="81"/>
          </reference>
          <reference field="27" count="1">
            <x v="36"/>
          </reference>
        </references>
      </pivotArea>
    </format>
    <format dxfId="5199">
      <pivotArea dataOnly="0" labelOnly="1" outline="0" fieldPosition="0">
        <references count="6">
          <reference field="0" count="1" selected="0">
            <x v="308"/>
          </reference>
          <reference field="3" count="1" selected="0">
            <x v="227"/>
          </reference>
          <reference field="4" count="1" selected="0">
            <x v="219"/>
          </reference>
          <reference field="5" count="1" selected="0">
            <x v="193"/>
          </reference>
          <reference field="13" count="1" selected="0">
            <x v="81"/>
          </reference>
          <reference field="27" count="1">
            <x v="36"/>
          </reference>
        </references>
      </pivotArea>
    </format>
    <format dxfId="5198">
      <pivotArea dataOnly="0" labelOnly="1" outline="0" fieldPosition="0">
        <references count="6">
          <reference field="0" count="1" selected="0">
            <x v="309"/>
          </reference>
          <reference field="3" count="1" selected="0">
            <x v="228"/>
          </reference>
          <reference field="4" count="1" selected="0">
            <x v="220"/>
          </reference>
          <reference field="5" count="1" selected="0">
            <x v="213"/>
          </reference>
          <reference field="13" count="1" selected="0">
            <x v="81"/>
          </reference>
          <reference field="27" count="1">
            <x v="36"/>
          </reference>
        </references>
      </pivotArea>
    </format>
    <format dxfId="5197">
      <pivotArea dataOnly="0" labelOnly="1" outline="0" fieldPosition="0">
        <references count="6">
          <reference field="0" count="1" selected="0">
            <x v="310"/>
          </reference>
          <reference field="3" count="1" selected="0">
            <x v="229"/>
          </reference>
          <reference field="4" count="1" selected="0">
            <x v="221"/>
          </reference>
          <reference field="5" count="1" selected="0">
            <x v="194"/>
          </reference>
          <reference field="13" count="1" selected="0">
            <x v="81"/>
          </reference>
          <reference field="27" count="1">
            <x v="36"/>
          </reference>
        </references>
      </pivotArea>
    </format>
    <format dxfId="5196">
      <pivotArea dataOnly="0" labelOnly="1" outline="0" fieldPosition="0">
        <references count="6">
          <reference field="0" count="1" selected="0">
            <x v="311"/>
          </reference>
          <reference field="3" count="1" selected="0">
            <x v="230"/>
          </reference>
          <reference field="4" count="1" selected="0">
            <x v="222"/>
          </reference>
          <reference field="5" count="1" selected="0">
            <x v="204"/>
          </reference>
          <reference field="13" count="1" selected="0">
            <x v="81"/>
          </reference>
          <reference field="27" count="1">
            <x v="36"/>
          </reference>
        </references>
      </pivotArea>
    </format>
    <format dxfId="5195">
      <pivotArea dataOnly="0" labelOnly="1" outline="0" fieldPosition="0">
        <references count="6">
          <reference field="0" count="1" selected="0">
            <x v="312"/>
          </reference>
          <reference field="3" count="1" selected="0">
            <x v="231"/>
          </reference>
          <reference field="4" count="1" selected="0">
            <x v="223"/>
          </reference>
          <reference field="5" count="1" selected="0">
            <x v="202"/>
          </reference>
          <reference field="13" count="1" selected="0">
            <x v="81"/>
          </reference>
          <reference field="27" count="1">
            <x v="36"/>
          </reference>
        </references>
      </pivotArea>
    </format>
    <format dxfId="5194">
      <pivotArea dataOnly="0" labelOnly="1" outline="0" fieldPosition="0">
        <references count="6">
          <reference field="0" count="1" selected="0">
            <x v="313"/>
          </reference>
          <reference field="3" count="1" selected="0">
            <x v="232"/>
          </reference>
          <reference field="4" count="1" selected="0">
            <x v="224"/>
          </reference>
          <reference field="5" count="1" selected="0">
            <x v="189"/>
          </reference>
          <reference field="13" count="1" selected="0">
            <x v="81"/>
          </reference>
          <reference field="27" count="1">
            <x v="36"/>
          </reference>
        </references>
      </pivotArea>
    </format>
    <format dxfId="5193">
      <pivotArea dataOnly="0" labelOnly="1" outline="0" fieldPosition="0">
        <references count="6">
          <reference field="0" count="1" selected="0">
            <x v="314"/>
          </reference>
          <reference field="3" count="1" selected="0">
            <x v="233"/>
          </reference>
          <reference field="4" count="1" selected="0">
            <x v="225"/>
          </reference>
          <reference field="5" count="1" selected="0">
            <x v="200"/>
          </reference>
          <reference field="13" count="1" selected="0">
            <x v="81"/>
          </reference>
          <reference field="27" count="1">
            <x v="36"/>
          </reference>
        </references>
      </pivotArea>
    </format>
    <format dxfId="5192">
      <pivotArea dataOnly="0" labelOnly="1" outline="0" fieldPosition="0">
        <references count="6">
          <reference field="0" count="1" selected="0">
            <x v="315"/>
          </reference>
          <reference field="3" count="1" selected="0">
            <x v="234"/>
          </reference>
          <reference field="4" count="1" selected="0">
            <x v="226"/>
          </reference>
          <reference field="5" count="1" selected="0">
            <x v="187"/>
          </reference>
          <reference field="13" count="1" selected="0">
            <x v="81"/>
          </reference>
          <reference field="27" count="1">
            <x v="36"/>
          </reference>
        </references>
      </pivotArea>
    </format>
    <format dxfId="5191">
      <pivotArea dataOnly="0" labelOnly="1" outline="0" fieldPosition="0">
        <references count="6">
          <reference field="0" count="1" selected="0">
            <x v="316"/>
          </reference>
          <reference field="3" count="1" selected="0">
            <x v="235"/>
          </reference>
          <reference field="4" count="1" selected="0">
            <x v="227"/>
          </reference>
          <reference field="5" count="1" selected="0">
            <x v="201"/>
          </reference>
          <reference field="13" count="1" selected="0">
            <x v="81"/>
          </reference>
          <reference field="27" count="1">
            <x v="36"/>
          </reference>
        </references>
      </pivotArea>
    </format>
    <format dxfId="5190">
      <pivotArea dataOnly="0" labelOnly="1" outline="0" fieldPosition="0">
        <references count="6">
          <reference field="0" count="1" selected="0">
            <x v="317"/>
          </reference>
          <reference field="3" count="1" selected="0">
            <x v="236"/>
          </reference>
          <reference field="4" count="1" selected="0">
            <x v="228"/>
          </reference>
          <reference field="5" count="1" selected="0">
            <x v="188"/>
          </reference>
          <reference field="13" count="1" selected="0">
            <x v="81"/>
          </reference>
          <reference field="27" count="1">
            <x v="36"/>
          </reference>
        </references>
      </pivotArea>
    </format>
    <format dxfId="5189">
      <pivotArea dataOnly="0" labelOnly="1" outline="0" fieldPosition="0">
        <references count="6">
          <reference field="0" count="1" selected="0">
            <x v="318"/>
          </reference>
          <reference field="3" count="1" selected="0">
            <x v="237"/>
          </reference>
          <reference field="4" count="1" selected="0">
            <x v="229"/>
          </reference>
          <reference field="5" count="1" selected="0">
            <x v="211"/>
          </reference>
          <reference field="13" count="1" selected="0">
            <x v="81"/>
          </reference>
          <reference field="27" count="1">
            <x v="36"/>
          </reference>
        </references>
      </pivotArea>
    </format>
    <format dxfId="5188">
      <pivotArea dataOnly="0" labelOnly="1" outline="0" fieldPosition="0">
        <references count="6">
          <reference field="0" count="1" selected="0">
            <x v="319"/>
          </reference>
          <reference field="3" count="1" selected="0">
            <x v="238"/>
          </reference>
          <reference field="4" count="1" selected="0">
            <x v="230"/>
          </reference>
          <reference field="5" count="1" selected="0">
            <x v="203"/>
          </reference>
          <reference field="13" count="1" selected="0">
            <x v="81"/>
          </reference>
          <reference field="27" count="1">
            <x v="36"/>
          </reference>
        </references>
      </pivotArea>
    </format>
    <format dxfId="5187">
      <pivotArea dataOnly="0" labelOnly="1" outline="0" fieldPosition="0">
        <references count="6">
          <reference field="0" count="1" selected="0">
            <x v="320"/>
          </reference>
          <reference field="3" count="1" selected="0">
            <x v="239"/>
          </reference>
          <reference field="4" count="1" selected="0">
            <x v="231"/>
          </reference>
          <reference field="5" count="1" selected="0">
            <x v="192"/>
          </reference>
          <reference field="13" count="1" selected="0">
            <x v="81"/>
          </reference>
          <reference field="27" count="1">
            <x v="36"/>
          </reference>
        </references>
      </pivotArea>
    </format>
    <format dxfId="5186">
      <pivotArea dataOnly="0" labelOnly="1" outline="0" fieldPosition="0">
        <references count="6">
          <reference field="0" count="1" selected="0">
            <x v="321"/>
          </reference>
          <reference field="3" count="1" selected="0">
            <x v="240"/>
          </reference>
          <reference field="4" count="1" selected="0">
            <x v="232"/>
          </reference>
          <reference field="5" count="1" selected="0">
            <x v="209"/>
          </reference>
          <reference field="13" count="1" selected="0">
            <x v="81"/>
          </reference>
          <reference field="27" count="1">
            <x v="36"/>
          </reference>
        </references>
      </pivotArea>
    </format>
    <format dxfId="5185">
      <pivotArea dataOnly="0" labelOnly="1" outline="0" fieldPosition="0">
        <references count="6">
          <reference field="0" count="1" selected="0">
            <x v="322"/>
          </reference>
          <reference field="3" count="1" selected="0">
            <x v="241"/>
          </reference>
          <reference field="4" count="1" selected="0">
            <x v="233"/>
          </reference>
          <reference field="5" count="1" selected="0">
            <x v="190"/>
          </reference>
          <reference field="13" count="1" selected="0">
            <x v="81"/>
          </reference>
          <reference field="27" count="1">
            <x v="36"/>
          </reference>
        </references>
      </pivotArea>
    </format>
    <format dxfId="5184">
      <pivotArea dataOnly="0" labelOnly="1" outline="0" fieldPosition="0">
        <references count="6">
          <reference field="0" count="1" selected="0">
            <x v="323"/>
          </reference>
          <reference field="3" count="1" selected="0">
            <x v="242"/>
          </reference>
          <reference field="4" count="1" selected="0">
            <x v="234"/>
          </reference>
          <reference field="5" count="1" selected="0">
            <x v="210"/>
          </reference>
          <reference field="13" count="1" selected="0">
            <x v="81"/>
          </reference>
          <reference field="27" count="1">
            <x v="36"/>
          </reference>
        </references>
      </pivotArea>
    </format>
    <format dxfId="5183">
      <pivotArea dataOnly="0" labelOnly="1" outline="0" fieldPosition="0">
        <references count="6">
          <reference field="0" count="1" selected="0">
            <x v="324"/>
          </reference>
          <reference field="3" count="1" selected="0">
            <x v="243"/>
          </reference>
          <reference field="4" count="1" selected="0">
            <x v="235"/>
          </reference>
          <reference field="5" count="1" selected="0">
            <x v="191"/>
          </reference>
          <reference field="13" count="1" selected="0">
            <x v="81"/>
          </reference>
          <reference field="27" count="1">
            <x v="36"/>
          </reference>
        </references>
      </pivotArea>
    </format>
    <format dxfId="5182">
      <pivotArea dataOnly="0" labelOnly="1" outline="0" fieldPosition="0">
        <references count="6">
          <reference field="0" count="1" selected="0">
            <x v="325"/>
          </reference>
          <reference field="3" count="1" selected="0">
            <x v="244"/>
          </reference>
          <reference field="4" count="1" selected="0">
            <x v="236"/>
          </reference>
          <reference field="5" count="1" selected="0">
            <x v="208"/>
          </reference>
          <reference field="13" count="1" selected="0">
            <x v="122"/>
          </reference>
          <reference field="27" count="1">
            <x v="36"/>
          </reference>
        </references>
      </pivotArea>
    </format>
    <format dxfId="5181">
      <pivotArea dataOnly="0" labelOnly="1" outline="0" fieldPosition="0">
        <references count="6">
          <reference field="0" count="1" selected="0">
            <x v="326"/>
          </reference>
          <reference field="3" count="1" selected="0">
            <x v="245"/>
          </reference>
          <reference field="4" count="1" selected="0">
            <x v="237"/>
          </reference>
          <reference field="5" count="1" selected="0">
            <x v="207"/>
          </reference>
          <reference field="13" count="1" selected="0">
            <x v="122"/>
          </reference>
          <reference field="27" count="1">
            <x v="36"/>
          </reference>
        </references>
      </pivotArea>
    </format>
    <format dxfId="5180">
      <pivotArea dataOnly="0" labelOnly="1" outline="0" fieldPosition="0">
        <references count="6">
          <reference field="0" count="1" selected="0">
            <x v="327"/>
          </reference>
          <reference field="3" count="1" selected="0">
            <x v="246"/>
          </reference>
          <reference field="4" count="1" selected="0">
            <x v="238"/>
          </reference>
          <reference field="5" count="1" selected="0">
            <x v="205"/>
          </reference>
          <reference field="13" count="1" selected="0">
            <x v="122"/>
          </reference>
          <reference field="27" count="1">
            <x v="36"/>
          </reference>
        </references>
      </pivotArea>
    </format>
    <format dxfId="5179">
      <pivotArea dataOnly="0" labelOnly="1" outline="0" fieldPosition="0">
        <references count="6">
          <reference field="0" count="1" selected="0">
            <x v="328"/>
          </reference>
          <reference field="3" count="1" selected="0">
            <x v="247"/>
          </reference>
          <reference field="4" count="1" selected="0">
            <x v="239"/>
          </reference>
          <reference field="5" count="1" selected="0">
            <x v="206"/>
          </reference>
          <reference field="13" count="1" selected="0">
            <x v="122"/>
          </reference>
          <reference field="27" count="1">
            <x v="36"/>
          </reference>
        </references>
      </pivotArea>
    </format>
    <format dxfId="5178">
      <pivotArea dataOnly="0" labelOnly="1" outline="0" fieldPosition="0">
        <references count="6">
          <reference field="0" count="1" selected="0">
            <x v="329"/>
          </reference>
          <reference field="3" count="1" selected="0">
            <x v="248"/>
          </reference>
          <reference field="4" count="1" selected="0">
            <x v="240"/>
          </reference>
          <reference field="5" count="1" selected="0">
            <x v="215"/>
          </reference>
          <reference field="13" count="1" selected="0">
            <x v="137"/>
          </reference>
          <reference field="27" count="1">
            <x v="36"/>
          </reference>
        </references>
      </pivotArea>
    </format>
    <format dxfId="5177">
      <pivotArea dataOnly="0" labelOnly="1" outline="0" fieldPosition="0">
        <references count="6">
          <reference field="0" count="1" selected="0">
            <x v="330"/>
          </reference>
          <reference field="3" count="1" selected="0">
            <x v="249"/>
          </reference>
          <reference field="4" count="1" selected="0">
            <x v="241"/>
          </reference>
          <reference field="5" count="1" selected="0">
            <x v="218"/>
          </reference>
          <reference field="13" count="1" selected="0">
            <x v="82"/>
          </reference>
          <reference field="27" count="1">
            <x v="36"/>
          </reference>
        </references>
      </pivotArea>
    </format>
    <format dxfId="5176">
      <pivotArea dataOnly="0" labelOnly="1" outline="0" fieldPosition="0">
        <references count="6">
          <reference field="0" count="1" selected="0">
            <x v="331"/>
          </reference>
          <reference field="3" count="1" selected="0">
            <x v="250"/>
          </reference>
          <reference field="4" count="1" selected="0">
            <x v="242"/>
          </reference>
          <reference field="5" count="1" selected="0">
            <x v="216"/>
          </reference>
          <reference field="13" count="1" selected="0">
            <x v="82"/>
          </reference>
          <reference field="27" count="1">
            <x v="36"/>
          </reference>
        </references>
      </pivotArea>
    </format>
    <format dxfId="5175">
      <pivotArea dataOnly="0" labelOnly="1" outline="0" fieldPosition="0">
        <references count="6">
          <reference field="0" count="1" selected="0">
            <x v="332"/>
          </reference>
          <reference field="3" count="1" selected="0">
            <x v="251"/>
          </reference>
          <reference field="4" count="1" selected="0">
            <x v="243"/>
          </reference>
          <reference field="5" count="1" selected="0">
            <x v="219"/>
          </reference>
          <reference field="13" count="1" selected="0">
            <x v="82"/>
          </reference>
          <reference field="27" count="1">
            <x v="36"/>
          </reference>
        </references>
      </pivotArea>
    </format>
    <format dxfId="5174">
      <pivotArea dataOnly="0" labelOnly="1" outline="0" fieldPosition="0">
        <references count="6">
          <reference field="0" count="1" selected="0">
            <x v="333"/>
          </reference>
          <reference field="3" count="1" selected="0">
            <x v="252"/>
          </reference>
          <reference field="4" count="1" selected="0">
            <x v="244"/>
          </reference>
          <reference field="5" count="1" selected="0">
            <x v="217"/>
          </reference>
          <reference field="13" count="1" selected="0">
            <x v="82"/>
          </reference>
          <reference field="27" count="1">
            <x v="36"/>
          </reference>
        </references>
      </pivotArea>
    </format>
    <format dxfId="5173">
      <pivotArea dataOnly="0" labelOnly="1" outline="0" fieldPosition="0">
        <references count="6">
          <reference field="0" count="1" selected="0">
            <x v="334"/>
          </reference>
          <reference field="3" count="1" selected="0">
            <x v="253"/>
          </reference>
          <reference field="4" count="1" selected="0">
            <x v="245"/>
          </reference>
          <reference field="5" count="1" selected="0">
            <x v="173"/>
          </reference>
          <reference field="13" count="1" selected="0">
            <x v="138"/>
          </reference>
          <reference field="27" count="1">
            <x v="36"/>
          </reference>
        </references>
      </pivotArea>
    </format>
    <format dxfId="5172">
      <pivotArea dataOnly="0" labelOnly="1" outline="0" fieldPosition="0">
        <references count="6">
          <reference field="0" count="1" selected="0">
            <x v="335"/>
          </reference>
          <reference field="3" count="1" selected="0">
            <x v="254"/>
          </reference>
          <reference field="4" count="1" selected="0">
            <x v="246"/>
          </reference>
          <reference field="5" count="1" selected="0">
            <x v="126"/>
          </reference>
          <reference field="13" count="1" selected="0">
            <x v="120"/>
          </reference>
          <reference field="27" count="1">
            <x v="36"/>
          </reference>
        </references>
      </pivotArea>
    </format>
    <format dxfId="5171">
      <pivotArea dataOnly="0" labelOnly="1" outline="0" fieldPosition="0">
        <references count="6">
          <reference field="0" count="1" selected="0">
            <x v="336"/>
          </reference>
          <reference field="3" count="1" selected="0">
            <x v="255"/>
          </reference>
          <reference field="4" count="1" selected="0">
            <x v="247"/>
          </reference>
          <reference field="5" count="1" selected="0">
            <x v="15"/>
          </reference>
          <reference field="13" count="1" selected="0">
            <x v="120"/>
          </reference>
          <reference field="27" count="1">
            <x v="36"/>
          </reference>
        </references>
      </pivotArea>
    </format>
    <format dxfId="5170">
      <pivotArea dataOnly="0" labelOnly="1" outline="0" fieldPosition="0">
        <references count="6">
          <reference field="0" count="1" selected="0">
            <x v="337"/>
          </reference>
          <reference field="3" count="1" selected="0">
            <x v="256"/>
          </reference>
          <reference field="4" count="1" selected="0">
            <x v="248"/>
          </reference>
          <reference field="5" count="1" selected="0">
            <x v="125"/>
          </reference>
          <reference field="13" count="1" selected="0">
            <x v="120"/>
          </reference>
          <reference field="27" count="1">
            <x v="36"/>
          </reference>
        </references>
      </pivotArea>
    </format>
    <format dxfId="5169">
      <pivotArea dataOnly="0" labelOnly="1" outline="0" fieldPosition="0">
        <references count="6">
          <reference field="0" count="1" selected="0">
            <x v="390"/>
          </reference>
          <reference field="3" count="1" selected="0">
            <x v="257"/>
          </reference>
          <reference field="4" count="1" selected="0">
            <x v="249"/>
          </reference>
          <reference field="5" count="1" selected="0">
            <x v="124"/>
          </reference>
          <reference field="13" count="1" selected="0">
            <x v="52"/>
          </reference>
          <reference field="27" count="1">
            <x v="36"/>
          </reference>
        </references>
      </pivotArea>
    </format>
    <format dxfId="5168">
      <pivotArea dataOnly="0" labelOnly="1" outline="0" fieldPosition="0">
        <references count="6">
          <reference field="0" count="1" selected="0">
            <x v="338"/>
          </reference>
          <reference field="3" count="1" selected="0">
            <x v="258"/>
          </reference>
          <reference field="4" count="1" selected="0">
            <x v="250"/>
          </reference>
          <reference field="5" count="1" selected="0">
            <x v="198"/>
          </reference>
          <reference field="13" count="1" selected="0">
            <x v="83"/>
          </reference>
          <reference field="27" count="1">
            <x v="36"/>
          </reference>
        </references>
      </pivotArea>
    </format>
    <format dxfId="5167">
      <pivotArea dataOnly="0" labelOnly="1" outline="0" fieldPosition="0">
        <references count="6">
          <reference field="0" count="1" selected="0">
            <x v="339"/>
          </reference>
          <reference field="3" count="1" selected="0">
            <x v="259"/>
          </reference>
          <reference field="4" count="1" selected="0">
            <x v="251"/>
          </reference>
          <reference field="5" count="1" selected="0">
            <x v="196"/>
          </reference>
          <reference field="13" count="1" selected="0">
            <x v="83"/>
          </reference>
          <reference field="27" count="1">
            <x v="36"/>
          </reference>
        </references>
      </pivotArea>
    </format>
    <format dxfId="5166">
      <pivotArea dataOnly="0" labelOnly="1" outline="0" fieldPosition="0">
        <references count="6">
          <reference field="0" count="1" selected="0">
            <x v="343"/>
          </reference>
          <reference field="3" count="1" selected="0">
            <x v="260"/>
          </reference>
          <reference field="4" count="1" selected="0">
            <x v="252"/>
          </reference>
          <reference field="5" count="1" selected="0">
            <x v="185"/>
          </reference>
          <reference field="13" count="1" selected="0">
            <x v="84"/>
          </reference>
          <reference field="27" count="1">
            <x v="36"/>
          </reference>
        </references>
      </pivotArea>
    </format>
    <format dxfId="5165">
      <pivotArea dataOnly="0" labelOnly="1" outline="0" fieldPosition="0">
        <references count="6">
          <reference field="0" count="1" selected="0">
            <x v="344"/>
          </reference>
          <reference field="3" count="1" selected="0">
            <x v="261"/>
          </reference>
          <reference field="4" count="1" selected="0">
            <x v="253"/>
          </reference>
          <reference field="5" count="1" selected="0">
            <x v="197"/>
          </reference>
          <reference field="13" count="1" selected="0">
            <x v="84"/>
          </reference>
          <reference field="27" count="1">
            <x v="36"/>
          </reference>
        </references>
      </pivotArea>
    </format>
    <format dxfId="5164">
      <pivotArea dataOnly="0" labelOnly="1" outline="0" fieldPosition="0">
        <references count="6">
          <reference field="0" count="1" selected="0">
            <x v="345"/>
          </reference>
          <reference field="3" count="1" selected="0">
            <x v="262"/>
          </reference>
          <reference field="4" count="1" selected="0">
            <x v="254"/>
          </reference>
          <reference field="5" count="1" selected="0">
            <x v="184"/>
          </reference>
          <reference field="13" count="1" selected="0">
            <x v="85"/>
          </reference>
          <reference field="27" count="1">
            <x v="36"/>
          </reference>
        </references>
      </pivotArea>
    </format>
    <format dxfId="5163">
      <pivotArea dataOnly="0" labelOnly="1" outline="0" fieldPosition="0">
        <references count="6">
          <reference field="0" count="1" selected="0">
            <x v="346"/>
          </reference>
          <reference field="3" count="1" selected="0">
            <x v="263"/>
          </reference>
          <reference field="4" count="1" selected="0">
            <x v="255"/>
          </reference>
          <reference field="5" count="1" selected="0">
            <x v="176"/>
          </reference>
          <reference field="13" count="1" selected="0">
            <x v="139"/>
          </reference>
          <reference field="27" count="1">
            <x v="36"/>
          </reference>
        </references>
      </pivotArea>
    </format>
    <format dxfId="5162">
      <pivotArea dataOnly="0" labelOnly="1" outline="0" fieldPosition="0">
        <references count="6">
          <reference field="0" count="1" selected="0">
            <x v="347"/>
          </reference>
          <reference field="3" count="1" selected="0">
            <x v="264"/>
          </reference>
          <reference field="4" count="1" selected="0">
            <x v="256"/>
          </reference>
          <reference field="5" count="1" selected="0">
            <x v="177"/>
          </reference>
          <reference field="13" count="1" selected="0">
            <x v="140"/>
          </reference>
          <reference field="27" count="1">
            <x v="36"/>
          </reference>
        </references>
      </pivotArea>
    </format>
    <format dxfId="5161">
      <pivotArea dataOnly="0" labelOnly="1" outline="0" fieldPosition="0">
        <references count="6">
          <reference field="0" count="1" selected="0">
            <x v="348"/>
          </reference>
          <reference field="3" count="1" selected="0">
            <x v="265"/>
          </reference>
          <reference field="4" count="1" selected="0">
            <x v="257"/>
          </reference>
          <reference field="5" count="1" selected="0">
            <x v="220"/>
          </reference>
          <reference field="13" count="1" selected="0">
            <x v="51"/>
          </reference>
          <reference field="27" count="1">
            <x v="36"/>
          </reference>
        </references>
      </pivotArea>
    </format>
    <format dxfId="5160">
      <pivotArea dataOnly="0" labelOnly="1" outline="0" fieldPosition="0">
        <references count="6">
          <reference field="0" count="1" selected="0">
            <x v="349"/>
          </reference>
          <reference field="3" count="1" selected="0">
            <x v="266"/>
          </reference>
          <reference field="4" count="1" selected="0">
            <x v="258"/>
          </reference>
          <reference field="5" count="1" selected="0">
            <x v="220"/>
          </reference>
          <reference field="13" count="1" selected="0">
            <x v="51"/>
          </reference>
          <reference field="27" count="1">
            <x v="36"/>
          </reference>
        </references>
      </pivotArea>
    </format>
    <format dxfId="5159">
      <pivotArea dataOnly="0" labelOnly="1" outline="0" fieldPosition="0">
        <references count="6">
          <reference field="0" count="1" selected="0">
            <x v="223"/>
          </reference>
          <reference field="3" count="1" selected="0">
            <x v="267"/>
          </reference>
          <reference field="4" count="1" selected="0">
            <x v="259"/>
          </reference>
          <reference field="5" count="1" selected="0">
            <x v="288"/>
          </reference>
          <reference field="13" count="1" selected="0">
            <x v="128"/>
          </reference>
          <reference field="27" count="1">
            <x v="29"/>
          </reference>
        </references>
      </pivotArea>
    </format>
    <format dxfId="5158">
      <pivotArea dataOnly="0" labelOnly="1" outline="0" fieldPosition="0">
        <references count="6">
          <reference field="0" count="1" selected="0">
            <x v="224"/>
          </reference>
          <reference field="3" count="1" selected="0">
            <x v="268"/>
          </reference>
          <reference field="4" count="1" selected="0">
            <x v="260"/>
          </reference>
          <reference field="5" count="1" selected="0">
            <x v="286"/>
          </reference>
          <reference field="13" count="1" selected="0">
            <x v="128"/>
          </reference>
          <reference field="27" count="1">
            <x v="29"/>
          </reference>
        </references>
      </pivotArea>
    </format>
    <format dxfId="5157">
      <pivotArea dataOnly="0" labelOnly="1" outline="0" fieldPosition="0">
        <references count="6">
          <reference field="0" count="1" selected="0">
            <x v="225"/>
          </reference>
          <reference field="3" count="1" selected="0">
            <x v="269"/>
          </reference>
          <reference field="4" count="1" selected="0">
            <x v="261"/>
          </reference>
          <reference field="5" count="1" selected="0">
            <x v="287"/>
          </reference>
          <reference field="13" count="1" selected="0">
            <x v="128"/>
          </reference>
          <reference field="27" count="1">
            <x v="29"/>
          </reference>
        </references>
      </pivotArea>
    </format>
    <format dxfId="5156">
      <pivotArea dataOnly="0" labelOnly="1" outline="0" fieldPosition="0">
        <references count="6">
          <reference field="0" count="1" selected="0">
            <x v="182"/>
          </reference>
          <reference field="3" count="1" selected="0">
            <x v="272"/>
          </reference>
          <reference field="4" count="1" selected="0">
            <x v="263"/>
          </reference>
          <reference field="5" count="1" selected="0">
            <x v="144"/>
          </reference>
          <reference field="13" count="1" selected="0">
            <x v="144"/>
          </reference>
          <reference field="27" count="1">
            <x v="2"/>
          </reference>
        </references>
      </pivotArea>
    </format>
    <format dxfId="5155">
      <pivotArea dataOnly="0" labelOnly="1" outline="0" fieldPosition="0">
        <references count="6">
          <reference field="0" count="1" selected="0">
            <x v="174"/>
          </reference>
          <reference field="3" count="1" selected="0">
            <x v="273"/>
          </reference>
          <reference field="4" count="1" selected="0">
            <x v="264"/>
          </reference>
          <reference field="5" count="1" selected="0">
            <x v="321"/>
          </reference>
          <reference field="13" count="1" selected="0">
            <x v="86"/>
          </reference>
          <reference field="27" count="1">
            <x v="37"/>
          </reference>
        </references>
      </pivotArea>
    </format>
    <format dxfId="5154">
      <pivotArea dataOnly="0" labelOnly="1" outline="0" fieldPosition="0">
        <references count="6">
          <reference field="0" count="1" selected="0">
            <x v="175"/>
          </reference>
          <reference field="3" count="1" selected="0">
            <x v="274"/>
          </reference>
          <reference field="4" count="1" selected="0">
            <x v="265"/>
          </reference>
          <reference field="5" count="1" selected="0">
            <x v="322"/>
          </reference>
          <reference field="13" count="1" selected="0">
            <x v="87"/>
          </reference>
          <reference field="27" count="1">
            <x v="37"/>
          </reference>
        </references>
      </pivotArea>
    </format>
    <format dxfId="5153">
      <pivotArea dataOnly="0" labelOnly="1" outline="0" fieldPosition="0">
        <references count="6">
          <reference field="0" count="1" selected="0">
            <x v="183"/>
          </reference>
          <reference field="3" count="1" selected="0">
            <x v="276"/>
          </reference>
          <reference field="4" count="1" selected="0">
            <x v="267"/>
          </reference>
          <reference field="5" count="1" selected="0">
            <x v="330"/>
          </reference>
          <reference field="13" count="1" selected="0">
            <x v="144"/>
          </reference>
          <reference field="27" count="1">
            <x v="8"/>
          </reference>
        </references>
      </pivotArea>
    </format>
    <format dxfId="5152">
      <pivotArea dataOnly="0" labelOnly="1" outline="0" fieldPosition="0">
        <references count="6">
          <reference field="0" count="1" selected="0">
            <x v="184"/>
          </reference>
          <reference field="3" count="1" selected="0">
            <x v="277"/>
          </reference>
          <reference field="4" count="1" selected="0">
            <x v="268"/>
          </reference>
          <reference field="5" count="1" selected="0">
            <x v="334"/>
          </reference>
          <reference field="13" count="1" selected="0">
            <x v="145"/>
          </reference>
          <reference field="27" count="1">
            <x v="15"/>
          </reference>
        </references>
      </pivotArea>
    </format>
    <format dxfId="5151">
      <pivotArea dataOnly="0" labelOnly="1" outline="0" fieldPosition="0">
        <references count="6">
          <reference field="0" count="1" selected="0">
            <x v="185"/>
          </reference>
          <reference field="3" count="1" selected="0">
            <x v="278"/>
          </reference>
          <reference field="4" count="1" selected="0">
            <x v="269"/>
          </reference>
          <reference field="5" count="1" selected="0">
            <x v="332"/>
          </reference>
          <reference field="13" count="1" selected="0">
            <x v="145"/>
          </reference>
          <reference field="27" count="1">
            <x v="15"/>
          </reference>
        </references>
      </pivotArea>
    </format>
    <format dxfId="5150">
      <pivotArea dataOnly="0" labelOnly="1" outline="0" fieldPosition="0">
        <references count="6">
          <reference field="0" count="1" selected="0">
            <x v="186"/>
          </reference>
          <reference field="3" count="1" selected="0">
            <x v="279"/>
          </reference>
          <reference field="4" count="1" selected="0">
            <x v="270"/>
          </reference>
          <reference field="5" count="1" selected="0">
            <x v="331"/>
          </reference>
          <reference field="13" count="1" selected="0">
            <x v="146"/>
          </reference>
          <reference field="27" count="1">
            <x v="15"/>
          </reference>
        </references>
      </pivotArea>
    </format>
    <format dxfId="5149">
      <pivotArea dataOnly="0" labelOnly="1" outline="0" fieldPosition="0">
        <references count="6">
          <reference field="0" count="1" selected="0">
            <x v="187"/>
          </reference>
          <reference field="3" count="1" selected="0">
            <x v="280"/>
          </reference>
          <reference field="4" count="1" selected="0">
            <x v="271"/>
          </reference>
          <reference field="5" count="1" selected="0">
            <x v="335"/>
          </reference>
          <reference field="13" count="1" selected="0">
            <x v="145"/>
          </reference>
          <reference field="27" count="1">
            <x v="15"/>
          </reference>
        </references>
      </pivotArea>
    </format>
    <format dxfId="5148">
      <pivotArea dataOnly="0" labelOnly="1" outline="0" fieldPosition="0">
        <references count="6">
          <reference field="0" count="1" selected="0">
            <x v="188"/>
          </reference>
          <reference field="3" count="1" selected="0">
            <x v="281"/>
          </reference>
          <reference field="4" count="1" selected="0">
            <x v="272"/>
          </reference>
          <reference field="5" count="1" selected="0">
            <x v="333"/>
          </reference>
          <reference field="13" count="1" selected="0">
            <x v="145"/>
          </reference>
          <reference field="27" count="1">
            <x v="15"/>
          </reference>
        </references>
      </pivotArea>
    </format>
    <format dxfId="5147">
      <pivotArea dataOnly="0" labelOnly="1" outline="0" fieldPosition="0">
        <references count="6">
          <reference field="0" count="1" selected="0">
            <x v="176"/>
          </reference>
          <reference field="3" count="1" selected="0">
            <x v="282"/>
          </reference>
          <reference field="4" count="1" selected="0">
            <x v="273"/>
          </reference>
          <reference field="5" count="1" selected="0">
            <x v="290"/>
          </reference>
          <reference field="13" count="1" selected="0">
            <x v="142"/>
          </reference>
          <reference field="27" count="1">
            <x v="7"/>
          </reference>
        </references>
      </pivotArea>
    </format>
    <format dxfId="5146">
      <pivotArea dataOnly="0" labelOnly="1" outline="0" fieldPosition="0">
        <references count="6">
          <reference field="0" count="1" selected="0">
            <x v="177"/>
          </reference>
          <reference field="3" count="1" selected="0">
            <x v="283"/>
          </reference>
          <reference field="4" count="1" selected="0">
            <x v="274"/>
          </reference>
          <reference field="5" count="1" selected="0">
            <x v="290"/>
          </reference>
          <reference field="13" count="1" selected="0">
            <x v="142"/>
          </reference>
          <reference field="27" count="1">
            <x v="7"/>
          </reference>
        </references>
      </pivotArea>
    </format>
    <format dxfId="5145">
      <pivotArea dataOnly="0" labelOnly="1" outline="0" fieldPosition="0">
        <references count="6">
          <reference field="0" count="1" selected="0">
            <x v="178"/>
          </reference>
          <reference field="3" count="1" selected="0">
            <x v="284"/>
          </reference>
          <reference field="4" count="1" selected="0">
            <x v="275"/>
          </reference>
          <reference field="5" count="1" selected="0">
            <x v="290"/>
          </reference>
          <reference field="13" count="1" selected="0">
            <x v="142"/>
          </reference>
          <reference field="27" count="1">
            <x v="7"/>
          </reference>
        </references>
      </pivotArea>
    </format>
    <format dxfId="5144">
      <pivotArea dataOnly="0" labelOnly="1" outline="0" fieldPosition="0">
        <references count="6">
          <reference field="0" count="1" selected="0">
            <x v="179"/>
          </reference>
          <reference field="3" count="1" selected="0">
            <x v="285"/>
          </reference>
          <reference field="4" count="1" selected="0">
            <x v="276"/>
          </reference>
          <reference field="5" count="1" selected="0">
            <x v="290"/>
          </reference>
          <reference field="13" count="1" selected="0">
            <x v="142"/>
          </reference>
          <reference field="27" count="1">
            <x v="7"/>
          </reference>
        </references>
      </pivotArea>
    </format>
    <format dxfId="5143">
      <pivotArea dataOnly="0" labelOnly="1" outline="0" fieldPosition="0">
        <references count="6">
          <reference field="0" count="1" selected="0">
            <x v="180"/>
          </reference>
          <reference field="3" count="1" selected="0">
            <x v="286"/>
          </reference>
          <reference field="4" count="1" selected="0">
            <x v="277"/>
          </reference>
          <reference field="5" count="1" selected="0">
            <x v="289"/>
          </reference>
          <reference field="13" count="1" selected="0">
            <x v="142"/>
          </reference>
          <reference field="27" count="1">
            <x v="0"/>
          </reference>
        </references>
      </pivotArea>
    </format>
    <format dxfId="5142">
      <pivotArea dataOnly="0" labelOnly="1" outline="0" fieldPosition="0">
        <references count="6">
          <reference field="0" count="1" selected="0">
            <x v="173"/>
          </reference>
          <reference field="3" count="1" selected="0">
            <x v="287"/>
          </reference>
          <reference field="4" count="1" selected="0">
            <x v="278"/>
          </reference>
          <reference field="5" count="1" selected="0">
            <x v="136"/>
          </reference>
          <reference field="13" count="1" selected="0">
            <x v="83"/>
          </reference>
          <reference field="27" count="1">
            <x v="38"/>
          </reference>
        </references>
      </pivotArea>
    </format>
    <format dxfId="5141">
      <pivotArea dataOnly="0" labelOnly="1" outline="0" fieldPosition="0">
        <references count="6">
          <reference field="0" count="1" selected="0">
            <x v="269"/>
          </reference>
          <reference field="3" count="1" selected="0">
            <x v="288"/>
          </reference>
          <reference field="4" count="1" selected="0">
            <x v="279"/>
          </reference>
          <reference field="5" count="1" selected="0">
            <x v="122"/>
          </reference>
          <reference field="13" count="1" selected="0">
            <x v="130"/>
          </reference>
          <reference field="27" count="1">
            <x v="37"/>
          </reference>
        </references>
      </pivotArea>
    </format>
    <format dxfId="5140">
      <pivotArea dataOnly="0" labelOnly="1" outline="0" fieldPosition="0">
        <references count="6">
          <reference field="0" count="1" selected="0">
            <x v="270"/>
          </reference>
          <reference field="3" count="1" selected="0">
            <x v="289"/>
          </reference>
          <reference field="4" count="1" selected="0">
            <x v="280"/>
          </reference>
          <reference field="5" count="1" selected="0">
            <x v="282"/>
          </reference>
          <reference field="13" count="1" selected="0">
            <x v="130"/>
          </reference>
          <reference field="27" count="1">
            <x v="37"/>
          </reference>
        </references>
      </pivotArea>
    </format>
    <format dxfId="5139">
      <pivotArea dataOnly="0" labelOnly="1" outline="0" fieldPosition="0">
        <references count="6">
          <reference field="0" count="1" selected="0">
            <x v="271"/>
          </reference>
          <reference field="3" count="1" selected="0">
            <x v="290"/>
          </reference>
          <reference field="4" count="1" selected="0">
            <x v="281"/>
          </reference>
          <reference field="5" count="1" selected="0">
            <x v="171"/>
          </reference>
          <reference field="13" count="1" selected="0">
            <x v="142"/>
          </reference>
          <reference field="27" count="1">
            <x v="37"/>
          </reference>
        </references>
      </pivotArea>
    </format>
    <format dxfId="5138">
      <pivotArea dataOnly="0" labelOnly="1" outline="0" fieldPosition="0">
        <references count="6">
          <reference field="0" count="1" selected="0">
            <x v="365"/>
          </reference>
          <reference field="3" count="1" selected="0">
            <x v="291"/>
          </reference>
          <reference field="4" count="1" selected="0">
            <x v="282"/>
          </reference>
          <reference field="5" count="1" selected="0">
            <x v="222"/>
          </reference>
          <reference field="13" count="1" selected="0">
            <x v="88"/>
          </reference>
          <reference field="27" count="1">
            <x v="36"/>
          </reference>
        </references>
      </pivotArea>
    </format>
    <format dxfId="5137">
      <pivotArea dataOnly="0" labelOnly="1" outline="0" fieldPosition="0">
        <references count="6">
          <reference field="0" count="1" selected="0">
            <x v="366"/>
          </reference>
          <reference field="3" count="1" selected="0">
            <x v="292"/>
          </reference>
          <reference field="4" count="1" selected="0">
            <x v="283"/>
          </reference>
          <reference field="5" count="1" selected="0">
            <x v="223"/>
          </reference>
          <reference field="13" count="1" selected="0">
            <x v="88"/>
          </reference>
          <reference field="27" count="1">
            <x v="36"/>
          </reference>
        </references>
      </pivotArea>
    </format>
    <format dxfId="5136">
      <pivotArea dataOnly="0" labelOnly="1" outline="0" fieldPosition="0">
        <references count="6">
          <reference field="0" count="1" selected="0">
            <x v="351"/>
          </reference>
          <reference field="3" count="1" selected="0">
            <x v="293"/>
          </reference>
          <reference field="4" count="1" selected="0">
            <x v="284"/>
          </reference>
          <reference field="5" count="1" selected="0">
            <x v="310"/>
          </reference>
          <reference field="13" count="1" selected="0">
            <x v="88"/>
          </reference>
          <reference field="27" count="1">
            <x v="36"/>
          </reference>
        </references>
      </pivotArea>
    </format>
    <format dxfId="5135">
      <pivotArea dataOnly="0" labelOnly="1" outline="0" fieldPosition="0">
        <references count="6">
          <reference field="0" count="1" selected="0">
            <x v="352"/>
          </reference>
          <reference field="3" count="1" selected="0">
            <x v="294"/>
          </reference>
          <reference field="4" count="1" selected="0">
            <x v="285"/>
          </reference>
          <reference field="5" count="1" selected="0">
            <x v="309"/>
          </reference>
          <reference field="13" count="1" selected="0">
            <x v="88"/>
          </reference>
          <reference field="27" count="1">
            <x v="36"/>
          </reference>
        </references>
      </pivotArea>
    </format>
    <format dxfId="5134">
      <pivotArea dataOnly="0" labelOnly="1" outline="0" fieldPosition="0">
        <references count="6">
          <reference field="0" count="1" selected="0">
            <x v="359"/>
          </reference>
          <reference field="3" count="1" selected="0">
            <x v="295"/>
          </reference>
          <reference field="4" count="1" selected="0">
            <x v="286"/>
          </reference>
          <reference field="5" count="1" selected="0">
            <x v="316"/>
          </reference>
          <reference field="13" count="1" selected="0">
            <x v="88"/>
          </reference>
          <reference field="27" count="1">
            <x v="36"/>
          </reference>
        </references>
      </pivotArea>
    </format>
    <format dxfId="5133">
      <pivotArea dataOnly="0" labelOnly="1" outline="0" fieldPosition="0">
        <references count="6">
          <reference field="0" count="1" selected="0">
            <x v="358"/>
          </reference>
          <reference field="3" count="1" selected="0">
            <x v="296"/>
          </reference>
          <reference field="4" count="1" selected="0">
            <x v="287"/>
          </reference>
          <reference field="5" count="1" selected="0">
            <x v="308"/>
          </reference>
          <reference field="13" count="1" selected="0">
            <x v="88"/>
          </reference>
          <reference field="27" count="1">
            <x v="36"/>
          </reference>
        </references>
      </pivotArea>
    </format>
    <format dxfId="5132">
      <pivotArea dataOnly="0" labelOnly="1" outline="0" fieldPosition="0">
        <references count="6">
          <reference field="0" count="1" selected="0">
            <x v="360"/>
          </reference>
          <reference field="3" count="1" selected="0">
            <x v="297"/>
          </reference>
          <reference field="4" count="1" selected="0">
            <x v="288"/>
          </reference>
          <reference field="5" count="1" selected="0">
            <x v="224"/>
          </reference>
          <reference field="13" count="1" selected="0">
            <x v="88"/>
          </reference>
          <reference field="27" count="1">
            <x v="36"/>
          </reference>
        </references>
      </pivotArea>
    </format>
    <format dxfId="5131">
      <pivotArea dataOnly="0" labelOnly="1" outline="0" fieldPosition="0">
        <references count="6">
          <reference field="0" count="1" selected="0">
            <x v="361"/>
          </reference>
          <reference field="3" count="1" selected="0">
            <x v="298"/>
          </reference>
          <reference field="4" count="1" selected="0">
            <x v="289"/>
          </reference>
          <reference field="5" count="1" selected="0">
            <x v="307"/>
          </reference>
          <reference field="13" count="1" selected="0">
            <x v="88"/>
          </reference>
          <reference field="27" count="1">
            <x v="36"/>
          </reference>
        </references>
      </pivotArea>
    </format>
    <format dxfId="5130">
      <pivotArea dataOnly="0" labelOnly="1" outline="0" fieldPosition="0">
        <references count="6">
          <reference field="0" count="1" selected="0">
            <x v="363"/>
          </reference>
          <reference field="3" count="1" selected="0">
            <x v="299"/>
          </reference>
          <reference field="4" count="1" selected="0">
            <x v="290"/>
          </reference>
          <reference field="5" count="1" selected="0">
            <x v="252"/>
          </reference>
          <reference field="13" count="1" selected="0">
            <x v="88"/>
          </reference>
          <reference field="27" count="1">
            <x v="36"/>
          </reference>
        </references>
      </pivotArea>
    </format>
    <format dxfId="5129">
      <pivotArea dataOnly="0" labelOnly="1" outline="0" fieldPosition="0">
        <references count="6">
          <reference field="0" count="1" selected="0">
            <x v="364"/>
          </reference>
          <reference field="3" count="1" selected="0">
            <x v="300"/>
          </reference>
          <reference field="4" count="1" selected="0">
            <x v="291"/>
          </reference>
          <reference field="5" count="1" selected="0">
            <x v="251"/>
          </reference>
          <reference field="13" count="1" selected="0">
            <x v="88"/>
          </reference>
          <reference field="27" count="1">
            <x v="36"/>
          </reference>
        </references>
      </pivotArea>
    </format>
    <format dxfId="5128">
      <pivotArea dataOnly="0" labelOnly="1" outline="0" fieldPosition="0">
        <references count="6">
          <reference field="0" count="1" selected="0">
            <x v="353"/>
          </reference>
          <reference field="3" count="1" selected="0">
            <x v="301"/>
          </reference>
          <reference field="4" count="1" selected="0">
            <x v="292"/>
          </reference>
          <reference field="5" count="1" selected="0">
            <x v="311"/>
          </reference>
          <reference field="13" count="1" selected="0">
            <x v="88"/>
          </reference>
          <reference field="27" count="1">
            <x v="36"/>
          </reference>
        </references>
      </pivotArea>
    </format>
    <format dxfId="5127">
      <pivotArea dataOnly="0" labelOnly="1" outline="0" fieldPosition="0">
        <references count="6">
          <reference field="0" count="1" selected="0">
            <x v="354"/>
          </reference>
          <reference field="3" count="1" selected="0">
            <x v="302"/>
          </reference>
          <reference field="4" count="1" selected="0">
            <x v="293"/>
          </reference>
          <reference field="5" count="1" selected="0">
            <x v="123"/>
          </reference>
          <reference field="13" count="1" selected="0">
            <x v="88"/>
          </reference>
          <reference field="27" count="1">
            <x v="36"/>
          </reference>
        </references>
      </pivotArea>
    </format>
    <format dxfId="5126">
      <pivotArea dataOnly="0" labelOnly="1" outline="0" fieldPosition="0">
        <references count="6">
          <reference field="0" count="1" selected="0">
            <x v="362"/>
          </reference>
          <reference field="3" count="1" selected="0">
            <x v="303"/>
          </reference>
          <reference field="4" count="1" selected="0">
            <x v="294"/>
          </reference>
          <reference field="5" count="1" selected="0">
            <x v="26"/>
          </reference>
          <reference field="13" count="1" selected="0">
            <x v="88"/>
          </reference>
          <reference field="27" count="1">
            <x v="36"/>
          </reference>
        </references>
      </pivotArea>
    </format>
    <format dxfId="5125">
      <pivotArea dataOnly="0" labelOnly="1" outline="0" fieldPosition="0">
        <references count="6">
          <reference field="0" count="1" selected="0">
            <x v="367"/>
          </reference>
          <reference field="3" count="1" selected="0">
            <x v="304"/>
          </reference>
          <reference field="4" count="1" selected="0">
            <x v="295"/>
          </reference>
          <reference field="5" count="1" selected="0">
            <x v="10"/>
          </reference>
          <reference field="13" count="1" selected="0">
            <x v="88"/>
          </reference>
          <reference field="27" count="1">
            <x v="36"/>
          </reference>
        </references>
      </pivotArea>
    </format>
    <format dxfId="5124">
      <pivotArea dataOnly="0" labelOnly="1" outline="0" fieldPosition="0">
        <references count="6">
          <reference field="0" count="1" selected="0">
            <x v="355"/>
          </reference>
          <reference field="3" count="1" selected="0">
            <x v="305"/>
          </reference>
          <reference field="4" count="1" selected="0">
            <x v="296"/>
          </reference>
          <reference field="5" count="1" selected="0">
            <x v="312"/>
          </reference>
          <reference field="13" count="1" selected="0">
            <x v="88"/>
          </reference>
          <reference field="27" count="1">
            <x v="36"/>
          </reference>
        </references>
      </pivotArea>
    </format>
    <format dxfId="5123">
      <pivotArea dataOnly="0" labelOnly="1" outline="0" fieldPosition="0">
        <references count="6">
          <reference field="0" count="1" selected="0">
            <x v="356"/>
          </reference>
          <reference field="3" count="1" selected="0">
            <x v="306"/>
          </reference>
          <reference field="4" count="1" selected="0">
            <x v="297"/>
          </reference>
          <reference field="5" count="1" selected="0">
            <x v="313"/>
          </reference>
          <reference field="13" count="1" selected="0">
            <x v="88"/>
          </reference>
          <reference field="27" count="1">
            <x v="36"/>
          </reference>
        </references>
      </pivotArea>
    </format>
    <format dxfId="5122">
      <pivotArea dataOnly="0" labelOnly="1" outline="0" fieldPosition="0">
        <references count="6">
          <reference field="0" count="1" selected="0">
            <x v="357"/>
          </reference>
          <reference field="3" count="1" selected="0">
            <x v="307"/>
          </reference>
          <reference field="4" count="1" selected="0">
            <x v="298"/>
          </reference>
          <reference field="5" count="1" selected="0">
            <x v="314"/>
          </reference>
          <reference field="13" count="1" selected="0">
            <x v="88"/>
          </reference>
          <reference field="27" count="1">
            <x v="36"/>
          </reference>
        </references>
      </pivotArea>
    </format>
    <format dxfId="5121">
      <pivotArea dataOnly="0" labelOnly="1" outline="0" fieldPosition="0">
        <references count="6">
          <reference field="0" count="1" selected="0">
            <x v="232"/>
          </reference>
          <reference field="3" count="1" selected="0">
            <x v="308"/>
          </reference>
          <reference field="4" count="1" selected="0">
            <x v="299"/>
          </reference>
          <reference field="5" count="1" selected="0">
            <x v="143"/>
          </reference>
          <reference field="13" count="1" selected="0">
            <x v="142"/>
          </reference>
          <reference field="27" count="1">
            <x v="36"/>
          </reference>
        </references>
      </pivotArea>
    </format>
    <format dxfId="5120">
      <pivotArea dataOnly="0" labelOnly="1" outline="0" fieldPosition="0">
        <references count="6">
          <reference field="0" count="1" selected="0">
            <x v="169"/>
          </reference>
          <reference field="3" count="1" selected="0">
            <x v="309"/>
          </reference>
          <reference field="4" count="1" selected="0">
            <x v="300"/>
          </reference>
          <reference field="5" count="1" selected="0">
            <x v="121"/>
          </reference>
          <reference field="13" count="1" selected="0">
            <x v="86"/>
          </reference>
          <reference field="27" count="1">
            <x v="37"/>
          </reference>
        </references>
      </pivotArea>
    </format>
    <format dxfId="5119">
      <pivotArea dataOnly="0" labelOnly="1" outline="0" fieldPosition="0">
        <references count="6">
          <reference field="0" count="1" selected="0">
            <x v="170"/>
          </reference>
          <reference field="3" count="1" selected="0">
            <x v="310"/>
          </reference>
          <reference field="4" count="1" selected="0">
            <x v="301"/>
          </reference>
          <reference field="5" count="1" selected="0">
            <x v="120"/>
          </reference>
          <reference field="13" count="1" selected="0">
            <x v="86"/>
          </reference>
          <reference field="27" count="1">
            <x v="37"/>
          </reference>
        </references>
      </pivotArea>
    </format>
    <format dxfId="5118">
      <pivotArea dataOnly="0" labelOnly="1" outline="0" fieldPosition="0">
        <references count="6">
          <reference field="0" count="1" selected="0">
            <x v="171"/>
          </reference>
          <reference field="3" count="1" selected="0">
            <x v="311"/>
          </reference>
          <reference field="4" count="1" selected="0">
            <x v="302"/>
          </reference>
          <reference field="5" count="1" selected="0">
            <x v="119"/>
          </reference>
          <reference field="13" count="1" selected="0">
            <x v="87"/>
          </reference>
          <reference field="27" count="1">
            <x v="37"/>
          </reference>
        </references>
      </pivotArea>
    </format>
    <format dxfId="5117">
      <pivotArea dataOnly="0" labelOnly="1" outline="0" fieldPosition="0">
        <references count="6">
          <reference field="0" count="1" selected="0">
            <x v="172"/>
          </reference>
          <reference field="3" count="1" selected="0">
            <x v="312"/>
          </reference>
          <reference field="4" count="1" selected="0">
            <x v="303"/>
          </reference>
          <reference field="5" count="1" selected="0">
            <x v="118"/>
          </reference>
          <reference field="13" count="1" selected="0">
            <x v="87"/>
          </reference>
          <reference field="27" count="1">
            <x v="37"/>
          </reference>
        </references>
      </pivotArea>
    </format>
    <format dxfId="5116">
      <pivotArea dataOnly="0" labelOnly="1" outline="0" fieldPosition="0">
        <references count="6">
          <reference field="0" count="1" selected="0">
            <x v="242"/>
          </reference>
          <reference field="3" count="1" selected="0">
            <x v="313"/>
          </reference>
          <reference field="4" count="1" selected="0">
            <x v="304"/>
          </reference>
          <reference field="5" count="1" selected="0">
            <x v="261"/>
          </reference>
          <reference field="13" count="1" selected="0">
            <x v="101"/>
          </reference>
          <reference field="27" count="1">
            <x v="36"/>
          </reference>
        </references>
      </pivotArea>
    </format>
    <format dxfId="5115">
      <pivotArea dataOnly="0" labelOnly="1" outline="0" fieldPosition="0">
        <references count="6">
          <reference field="0" count="1" selected="0">
            <x v="243"/>
          </reference>
          <reference field="3" count="1" selected="0">
            <x v="314"/>
          </reference>
          <reference field="4" count="1" selected="0">
            <x v="305"/>
          </reference>
          <reference field="5" count="1" selected="0">
            <x v="257"/>
          </reference>
          <reference field="13" count="1" selected="0">
            <x v="148"/>
          </reference>
          <reference field="27" count="1">
            <x v="36"/>
          </reference>
        </references>
      </pivotArea>
    </format>
    <format dxfId="5114">
      <pivotArea dataOnly="0" labelOnly="1" outline="0" fieldPosition="0">
        <references count="6">
          <reference field="0" count="1" selected="0">
            <x v="244"/>
          </reference>
          <reference field="3" count="1" selected="0">
            <x v="315"/>
          </reference>
          <reference field="4" count="1" selected="0">
            <x v="306"/>
          </reference>
          <reference field="5" count="1" selected="0">
            <x v="258"/>
          </reference>
          <reference field="13" count="1" selected="0">
            <x v="148"/>
          </reference>
          <reference field="27" count="1">
            <x v="36"/>
          </reference>
        </references>
      </pivotArea>
    </format>
    <format dxfId="5113">
      <pivotArea dataOnly="0" labelOnly="1" outline="0" fieldPosition="0">
        <references count="6">
          <reference field="0" count="1" selected="0">
            <x v="245"/>
          </reference>
          <reference field="3" count="1" selected="0">
            <x v="317"/>
          </reference>
          <reference field="4" count="1" selected="0">
            <x v="308"/>
          </reference>
          <reference field="5" count="1" selected="0">
            <x v="270"/>
          </reference>
          <reference field="13" count="1" selected="0">
            <x v="148"/>
          </reference>
          <reference field="27" count="1">
            <x v="36"/>
          </reference>
        </references>
      </pivotArea>
    </format>
    <format dxfId="5112">
      <pivotArea dataOnly="0" labelOnly="1" outline="0" fieldPosition="0">
        <references count="6">
          <reference field="0" count="1" selected="0">
            <x v="246"/>
          </reference>
          <reference field="3" count="1" selected="0">
            <x v="318"/>
          </reference>
          <reference field="4" count="1" selected="0">
            <x v="309"/>
          </reference>
          <reference field="5" count="1" selected="0">
            <x v="271"/>
          </reference>
          <reference field="13" count="1" selected="0">
            <x v="141"/>
          </reference>
          <reference field="27" count="1">
            <x v="36"/>
          </reference>
        </references>
      </pivotArea>
    </format>
    <format dxfId="5111">
      <pivotArea dataOnly="0" labelOnly="1" outline="0" fieldPosition="0">
        <references count="6">
          <reference field="0" count="1" selected="0">
            <x v="247"/>
          </reference>
          <reference field="3" count="1" selected="0">
            <x v="318"/>
          </reference>
          <reference field="4" count="1" selected="0">
            <x v="309"/>
          </reference>
          <reference field="5" count="1" selected="0">
            <x v="167"/>
          </reference>
          <reference field="13" count="1" selected="0">
            <x v="141"/>
          </reference>
          <reference field="27" count="1">
            <x v="36"/>
          </reference>
        </references>
      </pivotArea>
    </format>
    <format dxfId="5110">
      <pivotArea dataOnly="0" labelOnly="1" outline="0" fieldPosition="0">
        <references count="6">
          <reference field="0" count="1" selected="0">
            <x v="248"/>
          </reference>
          <reference field="3" count="1" selected="0">
            <x v="319"/>
          </reference>
          <reference field="4" count="1" selected="0">
            <x v="310"/>
          </reference>
          <reference field="5" count="1" selected="0">
            <x v="262"/>
          </reference>
          <reference field="13" count="1" selected="0">
            <x v="99"/>
          </reference>
          <reference field="27" count="1">
            <x v="36"/>
          </reference>
        </references>
      </pivotArea>
    </format>
    <format dxfId="5109">
      <pivotArea dataOnly="0" labelOnly="1" outline="0" fieldPosition="0">
        <references count="6">
          <reference field="0" count="1" selected="0">
            <x v="249"/>
          </reference>
          <reference field="3" count="1" selected="0">
            <x v="319"/>
          </reference>
          <reference field="4" count="1" selected="0">
            <x v="310"/>
          </reference>
          <reference field="5" count="1" selected="0">
            <x v="267"/>
          </reference>
          <reference field="13" count="1" selected="0">
            <x v="106"/>
          </reference>
          <reference field="27" count="1">
            <x v="36"/>
          </reference>
        </references>
      </pivotArea>
    </format>
    <format dxfId="5108">
      <pivotArea dataOnly="0" labelOnly="1" outline="0" fieldPosition="0">
        <references count="6">
          <reference field="0" count="1" selected="0">
            <x v="250"/>
          </reference>
          <reference field="3" count="1" selected="0">
            <x v="320"/>
          </reference>
          <reference field="4" count="1" selected="0">
            <x v="311"/>
          </reference>
          <reference field="5" count="1" selected="0">
            <x v="268"/>
          </reference>
          <reference field="13" count="1" selected="0">
            <x v="90"/>
          </reference>
          <reference field="27" count="1">
            <x v="36"/>
          </reference>
        </references>
      </pivotArea>
    </format>
    <format dxfId="5107">
      <pivotArea dataOnly="0" labelOnly="1" outline="0" fieldPosition="0">
        <references count="6">
          <reference field="0" count="1" selected="0">
            <x v="251"/>
          </reference>
          <reference field="3" count="1" selected="0">
            <x v="320"/>
          </reference>
          <reference field="4" count="1" selected="0">
            <x v="311"/>
          </reference>
          <reference field="5" count="1" selected="0">
            <x v="317"/>
          </reference>
          <reference field="13" count="1" selected="0">
            <x v="89"/>
          </reference>
          <reference field="27" count="1">
            <x v="36"/>
          </reference>
        </references>
      </pivotArea>
    </format>
    <format dxfId="5106">
      <pivotArea dataOnly="0" labelOnly="1" outline="0" fieldPosition="0">
        <references count="6">
          <reference field="0" count="1" selected="0">
            <x v="252"/>
          </reference>
          <reference field="3" count="1" selected="0">
            <x v="322"/>
          </reference>
          <reference field="4" count="1" selected="0">
            <x v="312"/>
          </reference>
          <reference field="5" count="1" selected="0">
            <x v="264"/>
          </reference>
          <reference field="13" count="1" selected="0">
            <x v="109"/>
          </reference>
          <reference field="27" count="1">
            <x v="36"/>
          </reference>
        </references>
      </pivotArea>
    </format>
    <format dxfId="5105">
      <pivotArea dataOnly="0" labelOnly="1" outline="0" fieldPosition="0">
        <references count="6">
          <reference field="0" count="1" selected="0">
            <x v="253"/>
          </reference>
          <reference field="3" count="1" selected="0">
            <x v="322"/>
          </reference>
          <reference field="4" count="1" selected="0">
            <x v="312"/>
          </reference>
          <reference field="5" count="1" selected="0">
            <x v="265"/>
          </reference>
          <reference field="13" count="1" selected="0">
            <x v="109"/>
          </reference>
          <reference field="27" count="1">
            <x v="36"/>
          </reference>
        </references>
      </pivotArea>
    </format>
    <format dxfId="5104">
      <pivotArea dataOnly="0" labelOnly="1" outline="0" fieldPosition="0">
        <references count="6">
          <reference field="0" count="1" selected="0">
            <x v="254"/>
          </reference>
          <reference field="3" count="1" selected="0">
            <x v="322"/>
          </reference>
          <reference field="4" count="1" selected="0">
            <x v="312"/>
          </reference>
          <reference field="5" count="1" selected="0">
            <x v="266"/>
          </reference>
          <reference field="13" count="1" selected="0">
            <x v="109"/>
          </reference>
          <reference field="27" count="1">
            <x v="36"/>
          </reference>
        </references>
      </pivotArea>
    </format>
    <format dxfId="5103">
      <pivotArea dataOnly="0" labelOnly="1" outline="0" fieldPosition="0">
        <references count="6">
          <reference field="0" count="1" selected="0">
            <x v="255"/>
          </reference>
          <reference field="3" count="1" selected="0">
            <x v="321"/>
          </reference>
          <reference field="4" count="1" selected="0">
            <x v="312"/>
          </reference>
          <reference field="5" count="1" selected="0">
            <x v="226"/>
          </reference>
          <reference field="13" count="1" selected="0">
            <x v="109"/>
          </reference>
          <reference field="27" count="1">
            <x v="36"/>
          </reference>
        </references>
      </pivotArea>
    </format>
    <format dxfId="5102">
      <pivotArea dataOnly="0" labelOnly="1" outline="0" fieldPosition="0">
        <references count="6">
          <reference field="0" count="1" selected="0">
            <x v="256"/>
          </reference>
          <reference field="3" count="1" selected="0">
            <x v="323"/>
          </reference>
          <reference field="4" count="1" selected="0">
            <x v="313"/>
          </reference>
          <reference field="5" count="1" selected="0">
            <x v="336"/>
          </reference>
          <reference field="13" count="1" selected="0">
            <x v="104"/>
          </reference>
          <reference field="27" count="1">
            <x v="36"/>
          </reference>
        </references>
      </pivotArea>
    </format>
    <format dxfId="5101">
      <pivotArea dataOnly="0" labelOnly="1" outline="0" fieldPosition="0">
        <references count="6">
          <reference field="0" count="1" selected="0">
            <x v="258"/>
          </reference>
          <reference field="3" count="1" selected="0">
            <x v="324"/>
          </reference>
          <reference field="4" count="1" selected="0">
            <x v="314"/>
          </reference>
          <reference field="5" count="1" selected="0">
            <x v="327"/>
          </reference>
          <reference field="13" count="1" selected="0">
            <x v="141"/>
          </reference>
          <reference field="27" count="1">
            <x v="36"/>
          </reference>
        </references>
      </pivotArea>
    </format>
    <format dxfId="5100">
      <pivotArea dataOnly="0" labelOnly="1" outline="0" fieldPosition="0">
        <references count="6">
          <reference field="0" count="1" selected="0">
            <x v="259"/>
          </reference>
          <reference field="3" count="1" selected="0">
            <x v="324"/>
          </reference>
          <reference field="4" count="1" selected="0">
            <x v="314"/>
          </reference>
          <reference field="5" count="1" selected="0">
            <x v="329"/>
          </reference>
          <reference field="13" count="1" selected="0">
            <x v="141"/>
          </reference>
          <reference field="27" count="1">
            <x v="36"/>
          </reference>
        </references>
      </pivotArea>
    </format>
    <format dxfId="5099">
      <pivotArea dataOnly="0" labelOnly="1" outline="0" fieldPosition="0">
        <references count="6">
          <reference field="0" count="1" selected="0">
            <x v="260"/>
          </reference>
          <reference field="3" count="1" selected="0">
            <x v="324"/>
          </reference>
          <reference field="4" count="1" selected="0">
            <x v="314"/>
          </reference>
          <reference field="5" count="1" selected="0">
            <x v="328"/>
          </reference>
          <reference field="13" count="1" selected="0">
            <x v="141"/>
          </reference>
          <reference field="27" count="1">
            <x v="36"/>
          </reference>
        </references>
      </pivotArea>
    </format>
    <format dxfId="5098">
      <pivotArea dataOnly="0" labelOnly="1" outline="0" fieldPosition="0">
        <references count="6">
          <reference field="0" count="1" selected="0">
            <x v="261"/>
          </reference>
          <reference field="3" count="1" selected="0">
            <x v="325"/>
          </reference>
          <reference field="4" count="1" selected="0">
            <x v="315"/>
          </reference>
          <reference field="5" count="1" selected="0">
            <x v="227"/>
          </reference>
          <reference field="13" count="1" selected="0">
            <x v="141"/>
          </reference>
          <reference field="27" count="1">
            <x v="36"/>
          </reference>
        </references>
      </pivotArea>
    </format>
    <format dxfId="5097">
      <pivotArea dataOnly="0" labelOnly="1" outline="0" fieldPosition="0">
        <references count="6">
          <reference field="0" count="1" selected="0">
            <x v="241"/>
          </reference>
          <reference field="3" count="1" selected="0">
            <x v="326"/>
          </reference>
          <reference field="4" count="1" selected="0">
            <x v="316"/>
          </reference>
          <reference field="5" count="1" selected="0">
            <x v="238"/>
          </reference>
          <reference field="13" count="1" selected="0">
            <x v="147"/>
          </reference>
          <reference field="27" count="1">
            <x v="36"/>
          </reference>
        </references>
      </pivotArea>
    </format>
    <format dxfId="5096">
      <pivotArea dataOnly="0" labelOnly="1" outline="0" fieldPosition="0">
        <references count="6">
          <reference field="0" count="1" selected="0">
            <x v="350"/>
          </reference>
          <reference field="3" count="1" selected="0">
            <x v="328"/>
          </reference>
          <reference field="4" count="1" selected="0">
            <x v="318"/>
          </reference>
          <reference field="5" count="1" selected="0">
            <x v="137"/>
          </reference>
          <reference field="13" count="1" selected="0">
            <x v="143"/>
          </reference>
          <reference field="27" count="1">
            <x v="36"/>
          </reference>
        </references>
      </pivotArea>
    </format>
    <format dxfId="5095">
      <pivotArea dataOnly="0" labelOnly="1" outline="0" fieldPosition="0">
        <references count="6">
          <reference field="0" count="1" selected="0">
            <x v="257"/>
          </reference>
          <reference field="3" count="1" selected="0">
            <x v="329"/>
          </reference>
          <reference field="4" count="1" selected="0">
            <x v="319"/>
          </reference>
          <reference field="5" count="1" selected="0">
            <x v="170"/>
          </reference>
          <reference field="13" count="1" selected="0">
            <x v="149"/>
          </reference>
          <reference field="27" count="1">
            <x v="36"/>
          </reference>
        </references>
      </pivotArea>
    </format>
    <format dxfId="5094">
      <pivotArea dataOnly="0" labelOnly="1" outline="0" fieldPosition="0">
        <references count="6">
          <reference field="0" count="1" selected="0">
            <x v="236"/>
          </reference>
          <reference field="3" count="1" selected="0">
            <x v="330"/>
          </reference>
          <reference field="4" count="1" selected="0">
            <x v="320"/>
          </reference>
          <reference field="5" count="1" selected="0">
            <x v="285"/>
          </reference>
          <reference field="13" count="1" selected="0">
            <x v="142"/>
          </reference>
          <reference field="27" count="1">
            <x v="38"/>
          </reference>
        </references>
      </pivotArea>
    </format>
    <format dxfId="5093">
      <pivotArea dataOnly="0" labelOnly="1" outline="0" fieldPosition="0">
        <references count="6">
          <reference field="0" count="1" selected="0">
            <x v="237"/>
          </reference>
          <reference field="3" count="1" selected="0">
            <x v="331"/>
          </reference>
          <reference field="4" count="1" selected="0">
            <x v="321"/>
          </reference>
          <reference field="5" count="1" selected="0">
            <x v="284"/>
          </reference>
          <reference field="13" count="1" selected="0">
            <x v="142"/>
          </reference>
          <reference field="27" count="1">
            <x v="4"/>
          </reference>
        </references>
      </pivotArea>
    </format>
    <format dxfId="5092">
      <pivotArea dataOnly="0" labelOnly="1" outline="0" fieldPosition="0">
        <references count="6">
          <reference field="0" count="1" selected="0">
            <x v="238"/>
          </reference>
          <reference field="3" count="1" selected="0">
            <x v="332"/>
          </reference>
          <reference field="4" count="1" selected="0">
            <x v="322"/>
          </reference>
          <reference field="5" count="1" selected="0">
            <x v="283"/>
          </reference>
          <reference field="13" count="1" selected="0">
            <x v="142"/>
          </reference>
          <reference field="27" count="1">
            <x v="37"/>
          </reference>
        </references>
      </pivotArea>
    </format>
    <format dxfId="5091">
      <pivotArea dataOnly="0" labelOnly="1" outline="0" fieldPosition="0">
        <references count="6">
          <reference field="0" count="1" selected="0">
            <x v="239"/>
          </reference>
          <reference field="3" count="1" selected="0">
            <x v="333"/>
          </reference>
          <reference field="4" count="1" selected="0">
            <x v="323"/>
          </reference>
          <reference field="5" count="1" selected="0">
            <x v="274"/>
          </reference>
          <reference field="13" count="1" selected="0">
            <x v="142"/>
          </reference>
          <reference field="27" count="1">
            <x v="37"/>
          </reference>
        </references>
      </pivotArea>
    </format>
    <format dxfId="5090">
      <pivotArea dataOnly="0" labelOnly="1" outline="0" fieldPosition="0">
        <references count="6">
          <reference field="0" count="1" selected="0">
            <x v="195"/>
          </reference>
          <reference field="3" count="1" selected="0">
            <x v="334"/>
          </reference>
          <reference field="4" count="1" selected="0">
            <x v="324"/>
          </reference>
          <reference field="5" count="1" selected="0">
            <x v="281"/>
          </reference>
          <reference field="13" count="1" selected="0">
            <x v="117"/>
          </reference>
          <reference field="27" count="1">
            <x v="38"/>
          </reference>
        </references>
      </pivotArea>
    </format>
    <format dxfId="5089">
      <pivotArea dataOnly="0" labelOnly="1" outline="0" fieldPosition="0">
        <references count="6">
          <reference field="0" count="1" selected="0">
            <x v="196"/>
          </reference>
          <reference field="3" count="1" selected="0">
            <x v="335"/>
          </reference>
          <reference field="4" count="1" selected="0">
            <x v="325"/>
          </reference>
          <reference field="5" count="1" selected="0">
            <x v="280"/>
          </reference>
          <reference field="13" count="1" selected="0">
            <x v="117"/>
          </reference>
          <reference field="27" count="1">
            <x v="38"/>
          </reference>
        </references>
      </pivotArea>
    </format>
    <format dxfId="5088">
      <pivotArea dataOnly="0" labelOnly="1" outline="0" fieldPosition="0">
        <references count="6">
          <reference field="0" count="1" selected="0">
            <x v="197"/>
          </reference>
          <reference field="3" count="1" selected="0">
            <x v="336"/>
          </reference>
          <reference field="4" count="1" selected="0">
            <x v="326"/>
          </reference>
          <reference field="5" count="1" selected="0">
            <x v="279"/>
          </reference>
          <reference field="13" count="1" selected="0">
            <x v="117"/>
          </reference>
          <reference field="27" count="1">
            <x v="38"/>
          </reference>
        </references>
      </pivotArea>
    </format>
    <format dxfId="5087">
      <pivotArea dataOnly="0" labelOnly="1" outline="0" fieldPosition="0">
        <references count="6">
          <reference field="0" count="1" selected="0">
            <x v="413"/>
          </reference>
          <reference field="3" count="1" selected="0">
            <x v="337"/>
          </reference>
          <reference field="4" count="1" selected="0">
            <x v="327"/>
          </reference>
          <reference field="5" count="1" selected="0">
            <x v="6"/>
          </reference>
          <reference field="13" count="1" selected="0">
            <x v="93"/>
          </reference>
          <reference field="27" count="1">
            <x v="37"/>
          </reference>
        </references>
      </pivotArea>
    </format>
    <format dxfId="5086">
      <pivotArea dataOnly="0" labelOnly="1" outline="0" fieldPosition="0">
        <references count="6">
          <reference field="0" count="1" selected="0">
            <x v="414"/>
          </reference>
          <reference field="3" count="1" selected="0">
            <x v="337"/>
          </reference>
          <reference field="4" count="1" selected="0">
            <x v="327"/>
          </reference>
          <reference field="5" count="1" selected="0">
            <x v="7"/>
          </reference>
          <reference field="13" count="1" selected="0">
            <x v="93"/>
          </reference>
          <reference field="27" count="1">
            <x v="37"/>
          </reference>
        </references>
      </pivotArea>
    </format>
    <format dxfId="5085">
      <pivotArea dataOnly="0" labelOnly="1" outline="0" fieldPosition="0">
        <references count="6">
          <reference field="0" count="1" selected="0">
            <x v="391"/>
          </reference>
          <reference field="3" count="1" selected="0">
            <x v="338"/>
          </reference>
          <reference field="4" count="1" selected="0">
            <x v="328"/>
          </reference>
          <reference field="5" count="1" selected="0">
            <x v="101"/>
          </reference>
          <reference field="13" count="1" selected="0">
            <x v="94"/>
          </reference>
          <reference field="27" count="1">
            <x v="37"/>
          </reference>
        </references>
      </pivotArea>
    </format>
    <format dxfId="5084">
      <pivotArea dataOnly="0" labelOnly="1" outline="0" fieldPosition="0">
        <references count="6">
          <reference field="0" count="1" selected="0">
            <x v="392"/>
          </reference>
          <reference field="3" count="1" selected="0">
            <x v="338"/>
          </reference>
          <reference field="4" count="1" selected="0">
            <x v="328"/>
          </reference>
          <reference field="5" count="1" selected="0">
            <x v="102"/>
          </reference>
          <reference field="13" count="1" selected="0">
            <x v="94"/>
          </reference>
          <reference field="27" count="1">
            <x v="37"/>
          </reference>
        </references>
      </pivotArea>
    </format>
    <format dxfId="5083">
      <pivotArea dataOnly="0" labelOnly="1" outline="0" fieldPosition="0">
        <references count="6">
          <reference field="0" count="1" selected="0">
            <x v="393"/>
          </reference>
          <reference field="3" count="1" selected="0">
            <x v="338"/>
          </reference>
          <reference field="4" count="1" selected="0">
            <x v="328"/>
          </reference>
          <reference field="5" count="1" selected="0">
            <x v="103"/>
          </reference>
          <reference field="13" count="1" selected="0">
            <x v="94"/>
          </reference>
          <reference field="27" count="1">
            <x v="37"/>
          </reference>
        </references>
      </pivotArea>
    </format>
    <format dxfId="5082">
      <pivotArea dataOnly="0" labelOnly="1" outline="0" fieldPosition="0">
        <references count="6">
          <reference field="0" count="1" selected="0">
            <x v="394"/>
          </reference>
          <reference field="3" count="1" selected="0">
            <x v="338"/>
          </reference>
          <reference field="4" count="1" selected="0">
            <x v="328"/>
          </reference>
          <reference field="5" count="1" selected="0">
            <x v="106"/>
          </reference>
          <reference field="13" count="1" selected="0">
            <x v="94"/>
          </reference>
          <reference field="27" count="1">
            <x v="37"/>
          </reference>
        </references>
      </pivotArea>
    </format>
    <format dxfId="5081">
      <pivotArea dataOnly="0" labelOnly="1" outline="0" fieldPosition="0">
        <references count="6">
          <reference field="0" count="1" selected="0">
            <x v="395"/>
          </reference>
          <reference field="3" count="1" selected="0">
            <x v="338"/>
          </reference>
          <reference field="4" count="1" selected="0">
            <x v="328"/>
          </reference>
          <reference field="5" count="1" selected="0">
            <x v="107"/>
          </reference>
          <reference field="13" count="1" selected="0">
            <x v="94"/>
          </reference>
          <reference field="27" count="1">
            <x v="37"/>
          </reference>
        </references>
      </pivotArea>
    </format>
    <format dxfId="5080">
      <pivotArea dataOnly="0" labelOnly="1" outline="0" fieldPosition="0">
        <references count="6">
          <reference field="0" count="1" selected="0">
            <x v="396"/>
          </reference>
          <reference field="3" count="1" selected="0">
            <x v="338"/>
          </reference>
          <reference field="4" count="1" selected="0">
            <x v="328"/>
          </reference>
          <reference field="5" count="1" selected="0">
            <x v="108"/>
          </reference>
          <reference field="13" count="1" selected="0">
            <x v="94"/>
          </reference>
          <reference field="27" count="1">
            <x v="37"/>
          </reference>
        </references>
      </pivotArea>
    </format>
    <format dxfId="5079">
      <pivotArea dataOnly="0" labelOnly="1" outline="0" fieldPosition="0">
        <references count="6">
          <reference field="0" count="1" selected="0">
            <x v="415"/>
          </reference>
          <reference field="3" count="1" selected="0">
            <x v="339"/>
          </reference>
          <reference field="4" count="1" selected="0">
            <x v="329"/>
          </reference>
          <reference field="5" count="1" selected="0">
            <x v="5"/>
          </reference>
          <reference field="13" count="1" selected="0">
            <x v="93"/>
          </reference>
          <reference field="27" count="1">
            <x v="37"/>
          </reference>
        </references>
      </pivotArea>
    </format>
    <format dxfId="5078">
      <pivotArea dataOnly="0" labelOnly="1" outline="0" fieldPosition="0">
        <references count="6">
          <reference field="0" count="1" selected="0">
            <x v="397"/>
          </reference>
          <reference field="3" count="1" selected="0">
            <x v="340"/>
          </reference>
          <reference field="4" count="1" selected="0">
            <x v="330"/>
          </reference>
          <reference field="5" count="1" selected="0">
            <x v="97"/>
          </reference>
          <reference field="13" count="1" selected="0">
            <x v="94"/>
          </reference>
          <reference field="27" count="1">
            <x v="37"/>
          </reference>
        </references>
      </pivotArea>
    </format>
    <format dxfId="5077">
      <pivotArea dataOnly="0" labelOnly="1" outline="0" fieldPosition="0">
        <references count="6">
          <reference field="0" count="1" selected="0">
            <x v="398"/>
          </reference>
          <reference field="3" count="1" selected="0">
            <x v="340"/>
          </reference>
          <reference field="4" count="1" selected="0">
            <x v="330"/>
          </reference>
          <reference field="5" count="1" selected="0">
            <x v="98"/>
          </reference>
          <reference field="13" count="1" selected="0">
            <x v="94"/>
          </reference>
          <reference field="27" count="1">
            <x v="37"/>
          </reference>
        </references>
      </pivotArea>
    </format>
    <format dxfId="5076">
      <pivotArea dataOnly="0" labelOnly="1" outline="0" fieldPosition="0">
        <references count="6">
          <reference field="0" count="1" selected="0">
            <x v="399"/>
          </reference>
          <reference field="3" count="1" selected="0">
            <x v="340"/>
          </reference>
          <reference field="4" count="1" selected="0">
            <x v="330"/>
          </reference>
          <reference field="5" count="1" selected="0">
            <x v="99"/>
          </reference>
          <reference field="13" count="1" selected="0">
            <x v="94"/>
          </reference>
          <reference field="27" count="1">
            <x v="37"/>
          </reference>
        </references>
      </pivotArea>
    </format>
    <format dxfId="5075">
      <pivotArea dataOnly="0" labelOnly="1" outline="0" fieldPosition="0">
        <references count="6">
          <reference field="0" count="1" selected="0">
            <x v="400"/>
          </reference>
          <reference field="3" count="1" selected="0">
            <x v="340"/>
          </reference>
          <reference field="4" count="1" selected="0">
            <x v="330"/>
          </reference>
          <reference field="5" count="1" selected="0">
            <x v="100"/>
          </reference>
          <reference field="13" count="1" selected="0">
            <x v="94"/>
          </reference>
          <reference field="27" count="1">
            <x v="37"/>
          </reference>
        </references>
      </pivotArea>
    </format>
    <format dxfId="5074">
      <pivotArea dataOnly="0" labelOnly="1" outline="0" fieldPosition="0">
        <references count="6">
          <reference field="0" count="1" selected="0">
            <x v="401"/>
          </reference>
          <reference field="3" count="1" selected="0">
            <x v="340"/>
          </reference>
          <reference field="4" count="1" selected="0">
            <x v="330"/>
          </reference>
          <reference field="5" count="1" selected="0">
            <x v="104"/>
          </reference>
          <reference field="13" count="1" selected="0">
            <x v="94"/>
          </reference>
          <reference field="27" count="1">
            <x v="37"/>
          </reference>
        </references>
      </pivotArea>
    </format>
    <format dxfId="5073">
      <pivotArea dataOnly="0" labelOnly="1" outline="0" fieldPosition="0">
        <references count="6">
          <reference field="0" count="1" selected="0">
            <x v="402"/>
          </reference>
          <reference field="3" count="1" selected="0">
            <x v="340"/>
          </reference>
          <reference field="4" count="1" selected="0">
            <x v="330"/>
          </reference>
          <reference field="5" count="1" selected="0">
            <x v="105"/>
          </reference>
          <reference field="13" count="1" selected="0">
            <x v="94"/>
          </reference>
          <reference field="27" count="1">
            <x v="37"/>
          </reference>
        </references>
      </pivotArea>
    </format>
    <format dxfId="5072">
      <pivotArea dataOnly="0" labelOnly="1" outline="0" fieldPosition="0">
        <references count="6">
          <reference field="0" count="1" selected="0">
            <x v="190"/>
          </reference>
          <reference field="3" count="1" selected="0">
            <x v="341"/>
          </reference>
          <reference field="4" count="1" selected="0">
            <x v="331"/>
          </reference>
          <reference field="5" count="1" selected="0">
            <x v="3"/>
          </reference>
          <reference field="13" count="1" selected="0">
            <x v="40"/>
          </reference>
          <reference field="27" count="1">
            <x v="38"/>
          </reference>
        </references>
      </pivotArea>
    </format>
    <format dxfId="5071">
      <pivotArea dataOnly="0" labelOnly="1" outline="0" fieldPosition="0">
        <references count="6">
          <reference field="0" count="1" selected="0">
            <x v="191"/>
          </reference>
          <reference field="3" count="1" selected="0">
            <x v="342"/>
          </reference>
          <reference field="4" count="1" selected="0">
            <x v="332"/>
          </reference>
          <reference field="5" count="1" selected="0">
            <x v="2"/>
          </reference>
          <reference field="13" count="1" selected="0">
            <x v="40"/>
          </reference>
          <reference field="27" count="1">
            <x v="38"/>
          </reference>
        </references>
      </pivotArea>
    </format>
    <format dxfId="5070">
      <pivotArea dataOnly="0" labelOnly="1" outline="0" fieldPosition="0">
        <references count="6">
          <reference field="0" count="1" selected="0">
            <x v="192"/>
          </reference>
          <reference field="3" count="1" selected="0">
            <x v="343"/>
          </reference>
          <reference field="4" count="1" selected="0">
            <x v="333"/>
          </reference>
          <reference field="5" count="1" selected="0">
            <x v="0"/>
          </reference>
          <reference field="13" count="1" selected="0">
            <x v="40"/>
          </reference>
          <reference field="27" count="1">
            <x v="38"/>
          </reference>
        </references>
      </pivotArea>
    </format>
    <format dxfId="5069">
      <pivotArea dataOnly="0" labelOnly="1" outline="0" fieldPosition="0">
        <references count="6">
          <reference field="0" count="1" selected="0">
            <x v="193"/>
          </reference>
          <reference field="3" count="1" selected="0">
            <x v="344"/>
          </reference>
          <reference field="4" count="1" selected="0">
            <x v="334"/>
          </reference>
          <reference field="5" count="1" selected="0">
            <x v="1"/>
          </reference>
          <reference field="13" count="1" selected="0">
            <x v="40"/>
          </reference>
          <reference field="27" count="1">
            <x v="38"/>
          </reference>
        </references>
      </pivotArea>
    </format>
    <format dxfId="5068">
      <pivotArea dataOnly="0" labelOnly="1" outline="0" fieldPosition="0">
        <references count="6">
          <reference field="0" count="1" selected="0">
            <x v="194"/>
          </reference>
          <reference field="3" count="1" selected="0">
            <x v="345"/>
          </reference>
          <reference field="4" count="1" selected="0">
            <x v="335"/>
          </reference>
          <reference field="5" count="1" selected="0">
            <x v="4"/>
          </reference>
          <reference field="13" count="1" selected="0">
            <x v="40"/>
          </reference>
          <reference field="27" count="1">
            <x v="38"/>
          </reference>
        </references>
      </pivotArea>
    </format>
    <format dxfId="5067">
      <pivotArea dataOnly="0" labelOnly="1" outline="0" fieldPosition="0">
        <references count="6">
          <reference field="0" count="1" selected="0">
            <x v="59"/>
          </reference>
          <reference field="3" count="1" selected="0">
            <x v="346"/>
          </reference>
          <reference field="4" count="1" selected="0">
            <x v="336"/>
          </reference>
          <reference field="5" count="1" selected="0">
            <x v="319"/>
          </reference>
          <reference field="13" count="1" selected="0">
            <x v="69"/>
          </reference>
          <reference field="27" count="1">
            <x v="36"/>
          </reference>
        </references>
      </pivotArea>
    </format>
    <format dxfId="5066">
      <pivotArea dataOnly="0" labelOnly="1" outline="0" fieldPosition="0">
        <references count="6">
          <reference field="0" count="1" selected="0">
            <x v="60"/>
          </reference>
          <reference field="3" count="1" selected="0">
            <x v="346"/>
          </reference>
          <reference field="4" count="1" selected="0">
            <x v="336"/>
          </reference>
          <reference field="5" count="1" selected="0">
            <x v="318"/>
          </reference>
          <reference field="13" count="1" selected="0">
            <x v="69"/>
          </reference>
          <reference field="27" count="1">
            <x v="36"/>
          </reference>
        </references>
      </pivotArea>
    </format>
    <format dxfId="5065">
      <pivotArea dataOnly="0" labelOnly="1" outline="0" fieldPosition="0">
        <references count="6">
          <reference field="0" count="1" selected="0">
            <x v="74"/>
          </reference>
          <reference field="3" count="1" selected="0">
            <x v="347"/>
          </reference>
          <reference field="4" count="1" selected="0">
            <x v="336"/>
          </reference>
          <reference field="5" count="1" selected="0">
            <x v="320"/>
          </reference>
          <reference field="13" count="1" selected="0">
            <x v="110"/>
          </reference>
          <reference field="27" count="1">
            <x v="36"/>
          </reference>
        </references>
      </pivotArea>
    </format>
    <format dxfId="5064">
      <pivotArea dataOnly="0" labelOnly="1" outline="0" fieldPosition="0">
        <references count="6">
          <reference field="0" count="1" selected="0">
            <x v="230"/>
          </reference>
          <reference field="3" count="1" selected="0">
            <x v="348"/>
          </reference>
          <reference field="4" count="1" selected="0">
            <x v="337"/>
          </reference>
          <reference field="5" count="1" selected="0">
            <x v="131"/>
          </reference>
          <reference field="13" count="1" selected="0">
            <x v="142"/>
          </reference>
          <reference field="27" count="1">
            <x v="36"/>
          </reference>
        </references>
      </pivotArea>
    </format>
    <format dxfId="5063">
      <pivotArea dataOnly="0" labelOnly="1" outline="0" fieldPosition="0">
        <references count="6">
          <reference field="0" count="1" selected="0">
            <x v="231"/>
          </reference>
          <reference field="3" count="1" selected="0">
            <x v="349"/>
          </reference>
          <reference field="4" count="1" selected="0">
            <x v="338"/>
          </reference>
          <reference field="5" count="1" selected="0">
            <x v="132"/>
          </reference>
          <reference field="13" count="1" selected="0">
            <x v="142"/>
          </reference>
          <reference field="27" count="1">
            <x v="36"/>
          </reference>
        </references>
      </pivotArea>
    </format>
    <format dxfId="5062">
      <pivotArea dataOnly="0" labelOnly="1" outline="0" fieldPosition="0">
        <references count="6">
          <reference field="0" count="1" selected="0">
            <x v="240"/>
          </reference>
          <reference field="3" count="1" selected="0">
            <x v="350"/>
          </reference>
          <reference field="4" count="1" selected="0">
            <x v="339"/>
          </reference>
          <reference field="5" count="1" selected="0">
            <x v="130"/>
          </reference>
          <reference field="13" count="1" selected="0">
            <x v="142"/>
          </reference>
          <reference field="27" count="1">
            <x v="36"/>
          </reference>
        </references>
      </pivotArea>
    </format>
    <format dxfId="5061">
      <pivotArea dataOnly="0" labelOnly="1" outline="0" fieldPosition="0">
        <references count="6">
          <reference field="0" count="1" selected="0">
            <x v="207"/>
          </reference>
          <reference field="3" count="1" selected="0">
            <x v="351"/>
          </reference>
          <reference field="4" count="1" selected="0">
            <x v="340"/>
          </reference>
          <reference field="5" count="1" selected="0">
            <x v="260"/>
          </reference>
          <reference field="13" count="1" selected="0">
            <x v="62"/>
          </reference>
          <reference field="27" count="1">
            <x v="36"/>
          </reference>
        </references>
      </pivotArea>
    </format>
    <format dxfId="5060">
      <pivotArea dataOnly="0" labelOnly="1" outline="0" fieldPosition="0">
        <references count="6">
          <reference field="0" count="1" selected="0">
            <x v="119"/>
          </reference>
          <reference field="3" count="1" selected="0">
            <x v="352"/>
          </reference>
          <reference field="4" count="1" selected="0">
            <x v="341"/>
          </reference>
          <reference field="5" count="1" selected="0">
            <x v="259"/>
          </reference>
          <reference field="13" count="1" selected="0">
            <x v="116"/>
          </reference>
          <reference field="27" count="1">
            <x v="36"/>
          </reference>
        </references>
      </pivotArea>
    </format>
    <format dxfId="5059">
      <pivotArea dataOnly="0" labelOnly="1" outline="0" fieldPosition="0">
        <references count="6">
          <reference field="0" count="1" selected="0">
            <x v="233"/>
          </reference>
          <reference field="3" count="1" selected="0">
            <x v="353"/>
          </reference>
          <reference field="4" count="1" selected="0">
            <x v="342"/>
          </reference>
          <reference field="5" count="1" selected="0">
            <x v="269"/>
          </reference>
          <reference field="13" count="1" selected="0">
            <x v="82"/>
          </reference>
          <reference field="27" count="1">
            <x v="36"/>
          </reference>
        </references>
      </pivotArea>
    </format>
    <format dxfId="5058">
      <pivotArea dataOnly="0" labelOnly="1" outline="0" fieldPosition="0">
        <references count="6">
          <reference field="0" count="1" selected="0">
            <x v="2"/>
          </reference>
          <reference field="3" count="1" selected="0">
            <x v="354"/>
          </reference>
          <reference field="4" count="1" selected="0">
            <x v="343"/>
          </reference>
          <reference field="5" count="1" selected="0">
            <x v="302"/>
          </reference>
          <reference field="13" count="1" selected="0">
            <x v="142"/>
          </reference>
          <reference field="27" count="1">
            <x v="14"/>
          </reference>
        </references>
      </pivotArea>
    </format>
    <format dxfId="5057">
      <pivotArea dataOnly="0" labelOnly="1" outline="0" fieldPosition="0">
        <references count="6">
          <reference field="0" count="1" selected="0">
            <x v="3"/>
          </reference>
          <reference field="3" count="1" selected="0">
            <x v="355"/>
          </reference>
          <reference field="4" count="1" selected="0">
            <x v="344"/>
          </reference>
          <reference field="5" count="1" selected="0">
            <x v="315"/>
          </reference>
          <reference field="13" count="1" selected="0">
            <x v="142"/>
          </reference>
          <reference field="27" count="1">
            <x v="37"/>
          </reference>
        </references>
      </pivotArea>
    </format>
    <format dxfId="5056">
      <pivotArea dataOnly="0" labelOnly="1" outline="0" fieldPosition="0">
        <references count="6">
          <reference field="0" count="1" selected="0">
            <x v="4"/>
          </reference>
          <reference field="3" count="1" selected="0">
            <x v="356"/>
          </reference>
          <reference field="4" count="1" selected="0">
            <x v="345"/>
          </reference>
          <reference field="5" count="1" selected="0">
            <x v="300"/>
          </reference>
          <reference field="13" count="1" selected="0">
            <x v="142"/>
          </reference>
          <reference field="27" count="1">
            <x v="14"/>
          </reference>
        </references>
      </pivotArea>
    </format>
    <format dxfId="5055">
      <pivotArea dataOnly="0" labelOnly="1" outline="0" fieldPosition="0">
        <references count="6">
          <reference field="0" count="1" selected="0">
            <x v="5"/>
          </reference>
          <reference field="3" count="1" selected="0">
            <x v="357"/>
          </reference>
          <reference field="4" count="1" selected="0">
            <x v="346"/>
          </reference>
          <reference field="5" count="1" selected="0">
            <x v="303"/>
          </reference>
          <reference field="13" count="1" selected="0">
            <x v="142"/>
          </reference>
          <reference field="27" count="1">
            <x v="13"/>
          </reference>
        </references>
      </pivotArea>
    </format>
    <format dxfId="5054">
      <pivotArea dataOnly="0" labelOnly="1" outline="0" fieldPosition="0">
        <references count="6">
          <reference field="0" count="1" selected="0">
            <x v="6"/>
          </reference>
          <reference field="3" count="1" selected="0">
            <x v="358"/>
          </reference>
          <reference field="4" count="1" selected="0">
            <x v="347"/>
          </reference>
          <reference field="5" count="1" selected="0">
            <x v="304"/>
          </reference>
          <reference field="13" count="1" selected="0">
            <x v="142"/>
          </reference>
          <reference field="27" count="1">
            <x v="35"/>
          </reference>
        </references>
      </pivotArea>
    </format>
    <format dxfId="5053">
      <pivotArea dataOnly="0" labelOnly="1" outline="0" fieldPosition="0">
        <references count="6">
          <reference field="0" count="1" selected="0">
            <x v="7"/>
          </reference>
          <reference field="3" count="1" selected="0">
            <x v="359"/>
          </reference>
          <reference field="4" count="1" selected="0">
            <x v="348"/>
          </reference>
          <reference field="5" count="1" selected="0">
            <x v="296"/>
          </reference>
          <reference field="13" count="1" selected="0">
            <x v="142"/>
          </reference>
          <reference field="27" count="1">
            <x v="14"/>
          </reference>
        </references>
      </pivotArea>
    </format>
    <format dxfId="5052">
      <pivotArea dataOnly="0" labelOnly="1" outline="0" fieldPosition="0">
        <references count="6">
          <reference field="0" count="1" selected="0">
            <x v="8"/>
          </reference>
          <reference field="3" count="1" selected="0">
            <x v="360"/>
          </reference>
          <reference field="4" count="1" selected="0">
            <x v="349"/>
          </reference>
          <reference field="5" count="1" selected="0">
            <x v="301"/>
          </reference>
          <reference field="13" count="1" selected="0">
            <x v="142"/>
          </reference>
          <reference field="27" count="1">
            <x v="14"/>
          </reference>
        </references>
      </pivotArea>
    </format>
    <format dxfId="5051">
      <pivotArea dataOnly="0" labelOnly="1" outline="0" fieldPosition="0">
        <references count="6">
          <reference field="0" count="1" selected="0">
            <x v="9"/>
          </reference>
          <reference field="3" count="1" selected="0">
            <x v="361"/>
          </reference>
          <reference field="4" count="1" selected="0">
            <x v="350"/>
          </reference>
          <reference field="5" count="1" selected="0">
            <x v="301"/>
          </reference>
          <reference field="13" count="1" selected="0">
            <x v="142"/>
          </reference>
          <reference field="27" count="1">
            <x v="37"/>
          </reference>
        </references>
      </pivotArea>
    </format>
    <format dxfId="5050">
      <pivotArea dataOnly="0" labelOnly="1" outline="0" fieldPosition="0">
        <references count="6">
          <reference field="0" count="1" selected="0">
            <x v="10"/>
          </reference>
          <reference field="3" count="1" selected="0">
            <x v="362"/>
          </reference>
          <reference field="4" count="1" selected="0">
            <x v="351"/>
          </reference>
          <reference field="5" count="1" selected="0">
            <x v="298"/>
          </reference>
          <reference field="13" count="1" selected="0">
            <x v="142"/>
          </reference>
          <reference field="27" count="1">
            <x v="14"/>
          </reference>
        </references>
      </pivotArea>
    </format>
    <format dxfId="5049">
      <pivotArea dataOnly="0" labelOnly="1" outline="0" fieldPosition="0">
        <references count="6">
          <reference field="0" count="1" selected="0">
            <x v="11"/>
          </reference>
          <reference field="3" count="1" selected="0">
            <x v="363"/>
          </reference>
          <reference field="4" count="1" selected="0">
            <x v="352"/>
          </reference>
          <reference field="5" count="1" selected="0">
            <x v="294"/>
          </reference>
          <reference field="13" count="1" selected="0">
            <x v="142"/>
          </reference>
          <reference field="27" count="1">
            <x v="14"/>
          </reference>
        </references>
      </pivotArea>
    </format>
    <format dxfId="5048">
      <pivotArea dataOnly="0" labelOnly="1" outline="0" fieldPosition="0">
        <references count="6">
          <reference field="0" count="1" selected="0">
            <x v="12"/>
          </reference>
          <reference field="3" count="1" selected="0">
            <x v="364"/>
          </reference>
          <reference field="4" count="1" selected="0">
            <x v="353"/>
          </reference>
          <reference field="5" count="1" selected="0">
            <x v="305"/>
          </reference>
          <reference field="13" count="1" selected="0">
            <x v="142"/>
          </reference>
          <reference field="27" count="1">
            <x v="5"/>
          </reference>
        </references>
      </pivotArea>
    </format>
    <format dxfId="5047">
      <pivotArea dataOnly="0" labelOnly="1" outline="0" fieldPosition="0">
        <references count="6">
          <reference field="0" count="1" selected="0">
            <x v="13"/>
          </reference>
          <reference field="3" count="1" selected="0">
            <x v="365"/>
          </reference>
          <reference field="4" count="1" selected="0">
            <x v="354"/>
          </reference>
          <reference field="5" count="1" selected="0">
            <x v="305"/>
          </reference>
          <reference field="13" count="1" selected="0">
            <x v="142"/>
          </reference>
          <reference field="27" count="1">
            <x v="5"/>
          </reference>
        </references>
      </pivotArea>
    </format>
    <format dxfId="5046">
      <pivotArea dataOnly="0" labelOnly="1" outline="0" fieldPosition="0">
        <references count="6">
          <reference field="0" count="1" selected="0">
            <x v="14"/>
          </reference>
          <reference field="3" count="1" selected="0">
            <x v="366"/>
          </reference>
          <reference field="4" count="1" selected="0">
            <x v="355"/>
          </reference>
          <reference field="5" count="1" selected="0">
            <x v="293"/>
          </reference>
          <reference field="13" count="1" selected="0">
            <x v="142"/>
          </reference>
          <reference field="27" count="1">
            <x v="5"/>
          </reference>
        </references>
      </pivotArea>
    </format>
    <format dxfId="5045">
      <pivotArea dataOnly="0" labelOnly="1" outline="0" fieldPosition="0">
        <references count="6">
          <reference field="0" count="1" selected="0">
            <x v="15"/>
          </reference>
          <reference field="3" count="1" selected="0">
            <x v="367"/>
          </reference>
          <reference field="4" count="1" selected="0">
            <x v="356"/>
          </reference>
          <reference field="5" count="1" selected="0">
            <x v="293"/>
          </reference>
          <reference field="13" count="1" selected="0">
            <x v="142"/>
          </reference>
          <reference field="27" count="1">
            <x v="5"/>
          </reference>
        </references>
      </pivotArea>
    </format>
    <format dxfId="5044">
      <pivotArea dataOnly="0" labelOnly="1" outline="0" fieldPosition="0">
        <references count="6">
          <reference field="0" count="1" selected="0">
            <x v="16"/>
          </reference>
          <reference field="3" count="1" selected="0">
            <x v="368"/>
          </reference>
          <reference field="4" count="1" selected="0">
            <x v="357"/>
          </reference>
          <reference field="5" count="1" selected="0">
            <x v="293"/>
          </reference>
          <reference field="13" count="1" selected="0">
            <x v="142"/>
          </reference>
          <reference field="27" count="1">
            <x v="5"/>
          </reference>
        </references>
      </pivotArea>
    </format>
    <format dxfId="5043">
      <pivotArea dataOnly="0" labelOnly="1" outline="0" fieldPosition="0">
        <references count="6">
          <reference field="0" count="1" selected="0">
            <x v="17"/>
          </reference>
          <reference field="3" count="1" selected="0">
            <x v="369"/>
          </reference>
          <reference field="4" count="1" selected="0">
            <x v="358"/>
          </reference>
          <reference field="5" count="1" selected="0">
            <x v="297"/>
          </reference>
          <reference field="13" count="1" selected="0">
            <x v="142"/>
          </reference>
          <reference field="27" count="1">
            <x v="6"/>
          </reference>
        </references>
      </pivotArea>
    </format>
    <format dxfId="5042">
      <pivotArea dataOnly="0" labelOnly="1" outline="0" fieldPosition="0">
        <references count="6">
          <reference field="0" count="1" selected="0">
            <x v="18"/>
          </reference>
          <reference field="3" count="1" selected="0">
            <x v="370"/>
          </reference>
          <reference field="4" count="1" selected="0">
            <x v="359"/>
          </reference>
          <reference field="5" count="1" selected="0">
            <x v="299"/>
          </reference>
          <reference field="13" count="1" selected="0">
            <x v="142"/>
          </reference>
          <reference field="27" count="1">
            <x v="6"/>
          </reference>
        </references>
      </pivotArea>
    </format>
    <format dxfId="5041">
      <pivotArea dataOnly="0" labelOnly="1" outline="0" fieldPosition="0">
        <references count="6">
          <reference field="0" count="1" selected="0">
            <x v="19"/>
          </reference>
          <reference field="3" count="1" selected="0">
            <x v="371"/>
          </reference>
          <reference field="4" count="1" selected="0">
            <x v="360"/>
          </reference>
          <reference field="5" count="1" selected="0">
            <x v="295"/>
          </reference>
          <reference field="13" count="1" selected="0">
            <x v="142"/>
          </reference>
          <reference field="27" count="1">
            <x v="6"/>
          </reference>
        </references>
      </pivotArea>
    </format>
    <format dxfId="5040">
      <pivotArea dataOnly="0" labelOnly="1" outline="0" fieldPosition="0">
        <references count="6">
          <reference field="0" count="1" selected="0">
            <x v="403"/>
          </reference>
          <reference field="3" count="1" selected="0">
            <x v="372"/>
          </reference>
          <reference field="4" count="1" selected="0">
            <x v="361"/>
          </reference>
          <reference field="5" count="1" selected="0">
            <x v="237"/>
          </reference>
          <reference field="13" count="1" selected="0">
            <x v="153"/>
          </reference>
          <reference field="27" count="1">
            <x v="37"/>
          </reference>
        </references>
      </pivotArea>
    </format>
    <format dxfId="5039">
      <pivotArea dataOnly="0" labelOnly="1" outline="0" fieldPosition="0">
        <references count="6">
          <reference field="0" count="1" selected="0">
            <x v="404"/>
          </reference>
          <reference field="3" count="1" selected="0">
            <x v="373"/>
          </reference>
          <reference field="4" count="1" selected="0">
            <x v="362"/>
          </reference>
          <reference field="5" count="1" selected="0">
            <x v="221"/>
          </reference>
          <reference field="13" count="1" selected="0">
            <x v="153"/>
          </reference>
          <reference field="27" count="1">
            <x v="37"/>
          </reference>
        </references>
      </pivotArea>
    </format>
    <format dxfId="5038">
      <pivotArea dataOnly="0" labelOnly="1" outline="0" fieldPosition="0">
        <references count="6">
          <reference field="0" count="1" selected="0">
            <x v="405"/>
          </reference>
          <reference field="3" count="1" selected="0">
            <x v="374"/>
          </reference>
          <reference field="4" count="1" selected="0">
            <x v="363"/>
          </reference>
          <reference field="5" count="1" selected="0">
            <x v="228"/>
          </reference>
          <reference field="13" count="1" selected="0">
            <x v="154"/>
          </reference>
          <reference field="27" count="1">
            <x v="37"/>
          </reference>
        </references>
      </pivotArea>
    </format>
    <format dxfId="5037">
      <pivotArea dataOnly="0" labelOnly="1" outline="0" fieldPosition="0">
        <references count="6">
          <reference field="0" count="1" selected="0">
            <x v="406"/>
          </reference>
          <reference field="3" count="1" selected="0">
            <x v="375"/>
          </reference>
          <reference field="4" count="1" selected="0">
            <x v="364"/>
          </reference>
          <reference field="5" count="1" selected="0">
            <x v="337"/>
          </reference>
          <reference field="13" count="1" selected="0">
            <x v="142"/>
          </reference>
          <reference field="27" count="1">
            <x v="37"/>
          </reference>
        </references>
      </pivotArea>
    </format>
    <format dxfId="5036">
      <pivotArea dataOnly="0" labelOnly="1" outline="0" fieldPosition="0">
        <references count="6">
          <reference field="0" count="1" selected="0">
            <x v="407"/>
          </reference>
          <reference field="3" count="1" selected="0">
            <x v="376"/>
          </reference>
          <reference field="4" count="1" selected="0">
            <x v="365"/>
          </reference>
          <reference field="5" count="1" selected="0">
            <x v="8"/>
          </reference>
          <reference field="13" count="1" selected="0">
            <x v="96"/>
          </reference>
          <reference field="27" count="1">
            <x v="37"/>
          </reference>
        </references>
      </pivotArea>
    </format>
    <format dxfId="5035">
      <pivotArea dataOnly="0" labelOnly="1" outline="0" fieldPosition="0">
        <references count="6">
          <reference field="0" count="1" selected="0">
            <x v="408"/>
          </reference>
          <reference field="3" count="1" selected="0">
            <x v="376"/>
          </reference>
          <reference field="4" count="1" selected="0">
            <x v="365"/>
          </reference>
          <reference field="5" count="1" selected="0">
            <x v="9"/>
          </reference>
          <reference field="13" count="1" selected="0">
            <x v="96"/>
          </reference>
          <reference field="27" count="1">
            <x v="38"/>
          </reference>
        </references>
      </pivotArea>
    </format>
    <format dxfId="5034">
      <pivotArea dataOnly="0" labelOnly="1" outline="0" fieldPosition="0">
        <references count="6">
          <reference field="0" count="1" selected="0">
            <x v="409"/>
          </reference>
          <reference field="3" count="1" selected="0">
            <x v="377"/>
          </reference>
          <reference field="4" count="1" selected="0">
            <x v="366"/>
          </reference>
          <reference field="5" count="1" selected="0">
            <x v="253"/>
          </reference>
          <reference field="13" count="1" selected="0">
            <x v="142"/>
          </reference>
          <reference field="27" count="1">
            <x v="37"/>
          </reference>
        </references>
      </pivotArea>
    </format>
    <format dxfId="5033">
      <pivotArea dataOnly="0" labelOnly="1" outline="0" fieldPosition="0">
        <references count="6">
          <reference field="0" count="1" selected="0">
            <x v="410"/>
          </reference>
          <reference field="3" count="1" selected="0">
            <x v="377"/>
          </reference>
          <reference field="4" count="1" selected="0">
            <x v="366"/>
          </reference>
          <reference field="5" count="1" selected="0">
            <x v="254"/>
          </reference>
          <reference field="13" count="1" selected="0">
            <x v="142"/>
          </reference>
          <reference field="27" count="1">
            <x v="37"/>
          </reference>
        </references>
      </pivotArea>
    </format>
    <format dxfId="5032">
      <pivotArea dataOnly="0" labelOnly="1" outline="0" fieldPosition="0">
        <references count="6">
          <reference field="0" count="1" selected="0">
            <x v="411"/>
          </reference>
          <reference field="3" count="1" selected="0">
            <x v="377"/>
          </reference>
          <reference field="4" count="1" selected="0">
            <x v="366"/>
          </reference>
          <reference field="5" count="1" selected="0">
            <x v="255"/>
          </reference>
          <reference field="13" count="1" selected="0">
            <x v="142"/>
          </reference>
          <reference field="27" count="1">
            <x v="37"/>
          </reference>
        </references>
      </pivotArea>
    </format>
    <format dxfId="5031">
      <pivotArea dataOnly="0" labelOnly="1" outline="0" fieldPosition="0">
        <references count="6">
          <reference field="0" count="1" selected="0">
            <x v="412"/>
          </reference>
          <reference field="3" count="1" selected="0">
            <x v="377"/>
          </reference>
          <reference field="4" count="1" selected="0">
            <x v="366"/>
          </reference>
          <reference field="5" count="1" selected="0">
            <x v="256"/>
          </reference>
          <reference field="13" count="1" selected="0">
            <x v="142"/>
          </reference>
          <reference field="27" count="1">
            <x v="37"/>
          </reference>
        </references>
      </pivotArea>
    </format>
    <format dxfId="5030">
      <pivotArea dataOnly="0" labelOnly="1" outline="0" fieldPosition="0">
        <references count="6">
          <reference field="0" count="1" selected="0">
            <x v="189"/>
          </reference>
          <reference field="3" count="1" selected="0">
            <x v="378"/>
          </reference>
          <reference field="4" count="1" selected="0">
            <x v="367"/>
          </reference>
          <reference field="5" count="1" selected="0">
            <x v="225"/>
          </reference>
          <reference field="13" count="1" selected="0">
            <x v="82"/>
          </reference>
          <reference field="27" count="1">
            <x v="15"/>
          </reference>
        </references>
      </pivotArea>
    </format>
    <format dxfId="5029">
      <pivotArea dataOnly="0" labelOnly="1" outline="0" fieldPosition="0">
        <references count="6">
          <reference field="0" count="1" selected="0">
            <x v="416"/>
          </reference>
          <reference field="3" count="1" selected="0">
            <x v="379"/>
          </reference>
          <reference field="4" count="1" selected="0">
            <x v="368"/>
          </reference>
          <reference field="5" count="1" selected="0">
            <x v="273"/>
          </reference>
          <reference field="13" count="1" selected="0">
            <x v="97"/>
          </reference>
          <reference field="27" count="1">
            <x v="37"/>
          </reference>
        </references>
      </pivotArea>
    </format>
    <format dxfId="5028">
      <pivotArea dataOnly="0" labelOnly="1" outline="0" fieldPosition="0">
        <references count="6">
          <reference field="0" count="1" selected="0">
            <x v="417"/>
          </reference>
          <reference field="3" count="1" selected="0">
            <x v="380"/>
          </reference>
          <reference field="4" count="1" selected="0">
            <x v="369"/>
          </reference>
          <reference field="5" count="1" selected="0">
            <x v="113"/>
          </reference>
          <reference field="13" count="1" selected="0">
            <x v="96"/>
          </reference>
          <reference field="27" count="1">
            <x v="37"/>
          </reference>
        </references>
      </pivotArea>
    </format>
    <format dxfId="5027">
      <pivotArea dataOnly="0" labelOnly="1" outline="0" fieldPosition="0">
        <references count="6">
          <reference field="0" count="1" selected="0">
            <x v="418"/>
          </reference>
          <reference field="3" count="1" selected="0">
            <x v="380"/>
          </reference>
          <reference field="4" count="1" selected="0">
            <x v="369"/>
          </reference>
          <reference field="5" count="1" selected="0">
            <x v="114"/>
          </reference>
          <reference field="13" count="1" selected="0">
            <x v="96"/>
          </reference>
          <reference field="27" count="1">
            <x v="0"/>
          </reference>
        </references>
      </pivotArea>
    </format>
    <format dxfId="5026">
      <pivotArea dataOnly="0" labelOnly="1" outline="0" fieldPosition="0">
        <references count="6">
          <reference field="0" count="1" selected="0">
            <x v="419"/>
          </reference>
          <reference field="3" count="1" selected="0">
            <x v="380"/>
          </reference>
          <reference field="4" count="1" selected="0">
            <x v="369"/>
          </reference>
          <reference field="5" count="1" selected="0">
            <x v="115"/>
          </reference>
          <reference field="13" count="1" selected="0">
            <x v="96"/>
          </reference>
          <reference field="27" count="1">
            <x v="0"/>
          </reference>
        </references>
      </pivotArea>
    </format>
    <format dxfId="5025">
      <pivotArea dataOnly="0" labelOnly="1" outline="0" fieldPosition="0">
        <references count="6">
          <reference field="0" count="1" selected="0">
            <x v="228"/>
          </reference>
          <reference field="3" count="1" selected="0">
            <x v="275"/>
          </reference>
          <reference field="4" count="1" selected="0">
            <x v="372"/>
          </reference>
          <reference field="5" count="1" selected="0">
            <x v="168"/>
          </reference>
          <reference field="13" count="1" selected="0">
            <x v="142"/>
          </reference>
          <reference field="27" count="1">
            <x v="36"/>
          </reference>
        </references>
      </pivotArea>
    </format>
    <format dxfId="5024">
      <pivotArea dataOnly="0" labelOnly="1" outline="0" fieldPosition="0">
        <references count="6">
          <reference field="0" count="1" selected="0">
            <x v="229"/>
          </reference>
          <reference field="3" count="1" selected="0">
            <x v="275"/>
          </reference>
          <reference field="4" count="1" selected="0">
            <x v="373"/>
          </reference>
          <reference field="5" count="1" selected="0">
            <x v="169"/>
          </reference>
          <reference field="13" count="1" selected="0">
            <x v="142"/>
          </reference>
          <reference field="27" count="1">
            <x v="36"/>
          </reference>
        </references>
      </pivotArea>
    </format>
    <format dxfId="5023">
      <pivotArea dataOnly="0" labelOnly="1" outline="0" fieldPosition="0">
        <references count="6">
          <reference field="0" count="1" selected="0">
            <x v="368"/>
          </reference>
          <reference field="3" count="1" selected="0">
            <x v="271"/>
          </reference>
          <reference field="4" count="1" selected="0">
            <x v="374"/>
          </reference>
          <reference field="5" count="1" selected="0">
            <x v="323"/>
          </reference>
          <reference field="13" count="1" selected="0">
            <x v="152"/>
          </reference>
          <reference field="27" count="1">
            <x v="36"/>
          </reference>
        </references>
      </pivotArea>
    </format>
    <format dxfId="5022">
      <pivotArea dataOnly="0" labelOnly="1" outline="0" fieldPosition="0">
        <references count="6">
          <reference field="0" count="1" selected="0">
            <x v="369"/>
          </reference>
          <reference field="3" count="1" selected="0">
            <x v="271"/>
          </reference>
          <reference field="4" count="1" selected="0">
            <x v="374"/>
          </reference>
          <reference field="5" count="1" selected="0">
            <x v="324"/>
          </reference>
          <reference field="13" count="1" selected="0">
            <x v="152"/>
          </reference>
          <reference field="27" count="1">
            <x v="36"/>
          </reference>
        </references>
      </pivotArea>
    </format>
    <format dxfId="5021">
      <pivotArea dataOnly="0" labelOnly="1" outline="0" fieldPosition="0">
        <references count="6">
          <reference field="0" count="1" selected="0">
            <x v="370"/>
          </reference>
          <reference field="3" count="1" selected="0">
            <x v="270"/>
          </reference>
          <reference field="4" count="1" selected="0">
            <x v="374"/>
          </reference>
          <reference field="5" count="1" selected="0">
            <x v="326"/>
          </reference>
          <reference field="13" count="1" selected="0">
            <x v="152"/>
          </reference>
          <reference field="27" count="1">
            <x v="36"/>
          </reference>
        </references>
      </pivotArea>
    </format>
    <format dxfId="5020">
      <pivotArea dataOnly="0" labelOnly="1" outline="0" fieldPosition="0">
        <references count="6">
          <reference field="0" count="1" selected="0">
            <x v="371"/>
          </reference>
          <reference field="3" count="1" selected="0">
            <x v="271"/>
          </reference>
          <reference field="4" count="1" selected="0">
            <x v="374"/>
          </reference>
          <reference field="5" count="1" selected="0">
            <x v="325"/>
          </reference>
          <reference field="13" count="1" selected="0">
            <x v="152"/>
          </reference>
          <reference field="27" count="1">
            <x v="36"/>
          </reference>
        </references>
      </pivotArea>
    </format>
    <format dxfId="5019">
      <pivotArea dataOnly="0" labelOnly="1" outline="0" fieldPosition="0">
        <references count="6">
          <reference field="0" count="1" selected="0">
            <x v="58"/>
          </reference>
          <reference field="3" count="1" selected="0">
            <x v="131"/>
          </reference>
          <reference field="4" count="1" selected="0">
            <x v="375"/>
          </reference>
          <reference field="5" count="1" selected="0">
            <x v="263"/>
          </reference>
          <reference field="13" count="1" selected="0">
            <x v="100"/>
          </reference>
          <reference field="27" count="1">
            <x v="36"/>
          </reference>
        </references>
      </pivotArea>
    </format>
    <format dxfId="5018">
      <pivotArea dataOnly="0" labelOnly="1" outline="0" fieldPosition="0">
        <references count="1">
          <reference field="27" count="0"/>
        </references>
      </pivotArea>
    </format>
    <format dxfId="5017">
      <pivotArea field="4" type="button" dataOnly="0" labelOnly="1" outline="0" axis="axisRow" fieldPosition="0"/>
    </format>
    <format dxfId="5016">
      <pivotArea field="0" type="button" dataOnly="0" labelOnly="1" outline="0" axis="axisRow" fieldPosition="1"/>
    </format>
    <format dxfId="5015">
      <pivotArea field="3" type="button" dataOnly="0" labelOnly="1" outline="0" axis="axisRow" fieldPosition="2"/>
    </format>
    <format dxfId="5014">
      <pivotArea field="5" type="button" dataOnly="0" labelOnly="1" outline="0" axis="axisRow" fieldPosition="3"/>
    </format>
    <format dxfId="5013">
      <pivotArea field="13" type="button" dataOnly="0" labelOnly="1" outline="0" axis="axisRow" fieldPosition="4"/>
    </format>
    <format dxfId="5012">
      <pivotArea field="27" type="button" dataOnly="0" labelOnly="1" outline="0" axis="axisRow" fieldPosition="5"/>
    </format>
    <format dxfId="5011">
      <pivotArea dataOnly="0" labelOnly="1" outline="0" fieldPosition="0">
        <references count="1">
          <reference field="4" count="0"/>
        </references>
      </pivotArea>
    </format>
    <format dxfId="5010">
      <pivotArea dataOnly="0" labelOnly="1" outline="0" fieldPosition="0">
        <references count="1">
          <reference field="0" count="0"/>
        </references>
      </pivotArea>
    </format>
    <format dxfId="5009">
      <pivotArea dataOnly="0" labelOnly="1" outline="0" fieldPosition="0">
        <references count="1">
          <reference field="5" count="0"/>
        </references>
      </pivotArea>
    </format>
    <format dxfId="5008">
      <pivotArea dataOnly="0" labelOnly="1" outline="0" fieldPosition="0">
        <references count="1">
          <reference field="27" count="0"/>
        </references>
      </pivotArea>
    </format>
    <format dxfId="5007">
      <pivotArea field="4" type="button" dataOnly="0" labelOnly="1" outline="0" axis="axisRow" fieldPosition="0"/>
    </format>
    <format dxfId="5006">
      <pivotArea field="0" type="button" dataOnly="0" labelOnly="1" outline="0" axis="axisRow" fieldPosition="1"/>
    </format>
    <format dxfId="5005">
      <pivotArea field="3" type="button" dataOnly="0" labelOnly="1" outline="0" axis="axisRow" fieldPosition="2"/>
    </format>
    <format dxfId="5004">
      <pivotArea field="5" type="button" dataOnly="0" labelOnly="1" outline="0" axis="axisRow" fieldPosition="3"/>
    </format>
    <format dxfId="5003">
      <pivotArea field="13" type="button" dataOnly="0" labelOnly="1" outline="0" axis="axisRow" fieldPosition="4"/>
    </format>
    <format dxfId="5002">
      <pivotArea field="27" type="button" dataOnly="0" labelOnly="1" outline="0" axis="axisRow" fieldPosition="5"/>
    </format>
    <format dxfId="5001">
      <pivotArea field="4" type="button" dataOnly="0" labelOnly="1" outline="0" axis="axisRow" fieldPosition="0"/>
    </format>
    <format dxfId="5000">
      <pivotArea field="0" type="button" dataOnly="0" labelOnly="1" outline="0" axis="axisRow" fieldPosition="1"/>
    </format>
    <format dxfId="4999">
      <pivotArea field="3" type="button" dataOnly="0" labelOnly="1" outline="0" axis="axisRow" fieldPosition="2"/>
    </format>
    <format dxfId="4998">
      <pivotArea field="5" type="button" dataOnly="0" labelOnly="1" outline="0" axis="axisRow" fieldPosition="3"/>
    </format>
    <format dxfId="4997">
      <pivotArea field="13" type="button" dataOnly="0" labelOnly="1" outline="0" axis="axisRow" fieldPosition="4"/>
    </format>
    <format dxfId="4996">
      <pivotArea field="27" type="button" dataOnly="0" labelOnly="1" outline="0" axis="axisRow" fieldPosition="5"/>
    </format>
    <format dxfId="4995">
      <pivotArea field="4" type="button" dataOnly="0" labelOnly="1" outline="0" axis="axisRow" fieldPosition="0"/>
    </format>
    <format dxfId="4994">
      <pivotArea field="0" type="button" dataOnly="0" labelOnly="1" outline="0" axis="axisRow" fieldPosition="1"/>
    </format>
    <format dxfId="4993">
      <pivotArea field="3" type="button" dataOnly="0" labelOnly="1" outline="0" axis="axisRow" fieldPosition="2"/>
    </format>
    <format dxfId="4992">
      <pivotArea field="5" type="button" dataOnly="0" labelOnly="1" outline="0" axis="axisRow" fieldPosition="3"/>
    </format>
    <format dxfId="4991">
      <pivotArea field="13" type="button" dataOnly="0" labelOnly="1" outline="0" axis="axisRow" fieldPosition="4"/>
    </format>
    <format dxfId="4990">
      <pivotArea field="27" type="button" dataOnly="0" labelOnly="1" outline="0" axis="axisRow" fieldPosition="5"/>
    </format>
  </formats>
  <pivotTableStyleInfo name="PivotStyleMedium7" showRowHeaders="1" showColHeaders="1" showRowStripes="0" showColStripes="1"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2</v>
    <v>10</v>
  </rv>
</rvData>
</file>

<file path=xl/richData/rdrichvaluestructure.xml><?xml version="1.0" encoding="utf-8"?>
<rvStructures xmlns="http://schemas.microsoft.com/office/spreadsheetml/2017/richdata" count="1">
  <s t="_error">
    <k n="errorType" t="i"/>
    <k n="subType" t="i"/>
  </s>
</rvStructures>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nsitivity" xr10:uid="{00000000-0013-0000-FFFF-FFFF01000000}" sourceName="Sensitivity">
  <pivotTables>
    <pivotTable tabId="4" name="Search"/>
  </pivotTables>
  <data>
    <tabular pivotCacheId="2">
      <items count="33">
        <i x="3" s="1"/>
        <i x="22" s="1"/>
        <i x="27" s="1"/>
        <i x="19" s="1"/>
        <i x="14" s="1"/>
        <i x="24" s="1"/>
        <i x="32" s="1"/>
        <i x="12" s="1"/>
        <i x="5" s="1"/>
        <i x="16" s="1"/>
        <i x="8" s="1"/>
        <i x="20" s="1"/>
        <i x="0" s="1"/>
        <i x="11" s="1"/>
        <i x="29" s="1"/>
        <i x="4" s="1"/>
        <i x="28" s="1"/>
        <i x="6" s="1"/>
        <i x="18" s="1"/>
        <i x="25" s="1"/>
        <i x="30" s="1"/>
        <i x="15" s="1"/>
        <i x="2" s="1"/>
        <i x="21" s="1"/>
        <i x="23" s="1"/>
        <i x="26" s="1"/>
        <i x="17" s="1"/>
        <i x="13" s="1"/>
        <i x="31" s="1"/>
        <i x="9" s="1"/>
        <i x="1" s="1"/>
        <i x="10" s="1"/>
        <i x="7" s="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req._max__Hz" xr10:uid="{00000000-0013-0000-FFFF-FFFF02000000}" sourceName="Freq. max [Hz]">
  <pivotTables>
    <pivotTable tabId="4" name="Search"/>
  </pivotTables>
  <data>
    <tabular pivotCacheId="2">
      <items count="21">
        <i x="17" s="1"/>
        <i x="16" s="1"/>
        <i x="10" s="1"/>
        <i x="18" s="1"/>
        <i x="12" s="1"/>
        <i x="6" s="1"/>
        <i x="11" s="1"/>
        <i x="0" s="1"/>
        <i x="9" s="1"/>
        <i x="8" s="1"/>
        <i x="7" s="1"/>
        <i x="5" s="1"/>
        <i x="13" s="1"/>
        <i x="14" s="1"/>
        <i x="2" s="1"/>
        <i x="15" s="1"/>
        <i x="3" s="1"/>
        <i x="1" s="1"/>
        <i x="4" s="1"/>
        <i x="19" s="1" nd="1"/>
        <i x="20" s="1" nd="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req._min__Hz" xr10:uid="{00000000-0013-0000-FFFF-FFFF03000000}" sourceName="Freq. min [Hz]">
  <pivotTables>
    <pivotTable tabId="4" name="Search"/>
  </pivotTables>
  <data>
    <tabular pivotCacheId="2">
      <items count="13">
        <i x="11" s="1"/>
        <i x="9" s="1"/>
        <i x="4" s="1"/>
        <i x="8" s="1"/>
        <i x="10" s="1"/>
        <i x="2" s="1"/>
        <i x="7" s="1"/>
        <i x="6" s="1"/>
        <i x="0" s="1"/>
        <i x="5" s="1"/>
        <i x="12" s="1"/>
        <i x="1" s="1"/>
        <i x="3" s="1"/>
      </items>
    </tabular>
  </data>
  <extLs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emp_max__°C" xr10:uid="{00000000-0013-0000-FFFF-FFFF04000000}" sourceName="Temp max [°C]">
  <pivotTables>
    <pivotTable tabId="4" name="Search"/>
  </pivotTables>
  <data>
    <tabular pivotCacheId="2">
      <items count="29">
        <i x="27" s="1"/>
        <i x="16" s="1"/>
        <i x="14" s="1"/>
        <i x="18" s="1"/>
        <i x="17" s="1"/>
        <i x="15" s="1"/>
        <i x="20" s="1"/>
        <i x="23" s="1"/>
        <i x="26" s="1"/>
        <i x="19" s="1"/>
        <i x="1" s="1"/>
        <i x="13" s="1"/>
        <i x="3" s="1"/>
        <i x="28" s="1"/>
        <i x="2" s="1"/>
        <i x="22" s="1"/>
        <i x="0" s="1"/>
        <i x="24" s="1"/>
        <i x="11" s="1"/>
        <i x="21" s="1"/>
        <i x="5" s="1"/>
        <i x="12" s="1"/>
        <i x="10" s="1"/>
        <i x="8" s="1"/>
        <i x="25" s="1"/>
        <i x="9" s="1"/>
        <i x="4" s="1"/>
        <i x="6" s="1"/>
        <i x="7" s="1"/>
      </items>
    </tabular>
  </data>
  <extLst>
    <x:ext xmlns:x15="http://schemas.microsoft.com/office/spreadsheetml/2010/11/main" uri="{470722E0-AACD-4C17-9CDC-17EF765DBC7E}">
      <x15:slicerCacheHideItemsWithNoData/>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emp_min__°C" xr10:uid="{00000000-0013-0000-FFFF-FFFF05000000}" sourceName="Temp min [°C]">
  <pivotTables>
    <pivotTable tabId="4" name="Search"/>
  </pivotTables>
  <data>
    <tabular pivotCacheId="2">
      <items count="20">
        <i x="7" s="1"/>
        <i x="18" s="1"/>
        <i x="3" s="1"/>
        <i x="17" s="1"/>
        <i x="5" s="1"/>
        <i x="14" s="1"/>
        <i x="6" s="1"/>
        <i x="8" s="1"/>
        <i x="15" s="1"/>
        <i x="1" s="1"/>
        <i x="11" s="1"/>
        <i x="0" s="1"/>
        <i x="2" s="1"/>
        <i x="12" s="1"/>
        <i x="9" s="1"/>
        <i x="16" s="1"/>
        <i x="10" s="1"/>
        <i x="19" s="1"/>
        <i x="13" s="1"/>
        <i x="4" s="1"/>
      </items>
    </tabular>
  </data>
  <extLst>
    <x:ext xmlns:x15="http://schemas.microsoft.com/office/spreadsheetml/2010/11/main" uri="{470722E0-AACD-4C17-9CDC-17EF765DBC7E}">
      <x15:slicerCacheHideItemsWithNoData/>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t1" xr10:uid="{00000000-0013-0000-FFFF-FFFF06000000}" sourceName="Cat1">
  <pivotTables>
    <pivotTable tabId="4" name="Search"/>
  </pivotTables>
  <data>
    <tabular pivotCacheId="2">
      <items count="8">
        <i x="1" s="1"/>
        <i x="3" s="1"/>
        <i x="2" s="1"/>
        <i x="0" s="1"/>
        <i x="5" s="1" nd="1"/>
        <i x="4" s="1" nd="1"/>
        <i x="7" s="1" nd="1"/>
        <i x="6" s="1" nd="1"/>
      </items>
    </tabular>
  </data>
  <extLst>
    <x:ext xmlns:x15="http://schemas.microsoft.com/office/spreadsheetml/2010/11/main" uri="{470722E0-AACD-4C17-9CDC-17EF765DBC7E}">
      <x15:slicerCacheHideItemsWithNoData/>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t2" xr10:uid="{00000000-0013-0000-FFFF-FFFF07000000}" sourceName="Cat2">
  <pivotTables>
    <pivotTable tabId="4" name="Search"/>
  </pivotTables>
  <data>
    <tabular pivotCacheId="2">
      <items count="24">
        <i x="12" s="1"/>
        <i x="4" s="1"/>
        <i x="6" s="1"/>
        <i x="5" s="1"/>
        <i x="17" s="1"/>
        <i x="18" s="1"/>
        <i x="9" s="1"/>
        <i x="2" s="1"/>
        <i x="14" s="1"/>
        <i x="8" s="1"/>
        <i x="13" s="1"/>
        <i x="7" s="1"/>
        <i x="16" s="1"/>
        <i x="15" s="1"/>
        <i x="3" s="1"/>
        <i x="10" s="1"/>
        <i x="1" s="1"/>
        <i x="20" s="1"/>
        <i x="22" s="1"/>
        <i x="21" s="1"/>
        <i x="11" s="1"/>
        <i x="0" s="1"/>
        <i x="19" s="1"/>
        <i x="23" s="1" nd="1"/>
      </items>
    </tabular>
  </data>
  <extLst>
    <x:ext xmlns:x15="http://schemas.microsoft.com/office/spreadsheetml/2010/11/main" uri="{470722E0-AACD-4C17-9CDC-17EF765DBC7E}">
      <x15:slicerCacheHideItemsWithNoData/>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nnection" xr10:uid="{00000000-0013-0000-FFFF-FFFF08000000}" sourceName="Connection">
  <pivotTables>
    <pivotTable tabId="4" name="Search"/>
  </pivotTables>
  <data>
    <tabular pivotCacheId="2">
      <items count="76">
        <i x="50" s="1"/>
        <i x="10" s="1"/>
        <i x="52" s="1"/>
        <i x="22" s="1"/>
        <i x="44" s="1"/>
        <i x="3" s="1"/>
        <i x="24" s="1"/>
        <i x="31" s="1"/>
        <i x="27" s="1"/>
        <i x="26" s="1"/>
        <i x="6" s="1"/>
        <i x="9" s="1"/>
        <i x="25" s="1"/>
        <i x="20" s="1"/>
        <i x="19" s="1"/>
        <i x="29" s="1"/>
        <i x="17" s="1"/>
        <i x="30" s="1"/>
        <i x="46" s="1"/>
        <i x="48" s="1"/>
        <i x="47" s="1"/>
        <i x="8" s="1"/>
        <i x="18" s="1"/>
        <i x="45" s="1"/>
        <i x="14" s="1"/>
        <i x="2" s="1"/>
        <i x="28" s="1"/>
        <i x="11" s="1"/>
        <i x="4" s="1"/>
        <i x="12" s="1"/>
        <i x="35" s="1"/>
        <i x="36" s="1"/>
        <i x="37" s="1"/>
        <i x="41" s="1"/>
        <i x="42" s="1"/>
        <i x="43" s="1"/>
        <i x="38" s="1"/>
        <i x="39" s="1"/>
        <i x="40" s="1"/>
        <i x="0" s="1"/>
        <i x="32" s="1"/>
        <i x="33" s="1"/>
        <i x="34" s="1"/>
        <i x="21" s="1"/>
        <i x="13" s="1"/>
        <i x="1" s="1"/>
        <i x="16" s="1"/>
        <i x="49" s="1"/>
        <i x="7" s="1"/>
        <i x="51" s="1"/>
        <i x="23" s="1"/>
        <i x="5" s="1"/>
        <i x="15" s="1"/>
        <i x="53" s="1"/>
        <i x="55" s="1"/>
        <i x="54" s="1"/>
        <i x="56" s="1" nd="1"/>
        <i x="75" s="1" nd="1"/>
        <i x="66" s="1" nd="1"/>
        <i x="62" s="1" nd="1"/>
        <i x="73" s="1" nd="1"/>
        <i x="74" s="1" nd="1"/>
        <i x="71" s="1" nd="1"/>
        <i x="65" s="1" nd="1"/>
        <i x="70" s="1" nd="1"/>
        <i x="58" s="1" nd="1"/>
        <i x="64" s="1" nd="1"/>
        <i x="59" s="1" nd="1"/>
        <i x="67" s="1" nd="1"/>
        <i x="61" s="1" nd="1"/>
        <i x="69" s="1" nd="1"/>
        <i x="72" s="1" nd="1"/>
        <i x="57" s="1" nd="1"/>
        <i x="68" s="1" nd="1"/>
        <i x="63" s="1" nd="1"/>
        <i x="60" s="1" nd="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nsitivity" xr10:uid="{00000000-0014-0000-FFFF-FFFF01000000}" cache="Slicer_Sensitivity" caption="Sensitivity" style="SlicerStyleDark2" rowHeight="241300"/>
  <slicer name="Freq. max [Hz]" xr10:uid="{00000000-0014-0000-FFFF-FFFF02000000}" cache="Slicer_Freq._max__Hz" caption="Freq. max [Hz]" style="SlicerStyleDark5" rowHeight="241300"/>
  <slicer name="Freq. min [Hz]" xr10:uid="{00000000-0014-0000-FFFF-FFFF03000000}" cache="Slicer_Freq._min__Hz" caption="Freq. min [Hz]" style="SlicerStyleDark5" rowHeight="241300"/>
  <slicer name="Temp max [°C]" xr10:uid="{00000000-0014-0000-FFFF-FFFF04000000}" cache="Slicer_Temp_max__°C" caption="Temp max [°C]" style="SlicerStyleDark3" rowHeight="241300"/>
  <slicer name="Temp min [°C]" xr10:uid="{00000000-0014-0000-FFFF-FFFF05000000}" cache="Slicer_Temp_min__°C" caption="Temp min [°C]" style="SlicerStyleDark3" rowHeight="241300"/>
  <slicer name="Cat1" xr10:uid="{00000000-0014-0000-FFFF-FFFF06000000}" cache="Slicer_Cat1" caption="Cat1" style="SlicerStyleDark1" rowHeight="241300"/>
  <slicer name="Cat2" xr10:uid="{00000000-0014-0000-FFFF-FFFF07000000}" cache="Slicer_Cat2" caption="Cat2" style="SlicerStyleDark6" rowHeight="241300"/>
  <slicer name="Connection" xr10:uid="{00000000-0014-0000-FFFF-FFFF08000000}" cache="Slicer_Connection" caption="Connection" style="SlicerStyleDark4"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ata" displayName="Data" ref="A1:AE421" totalsRowShown="0" headerRowDxfId="4989" dataDxfId="4988">
  <autoFilter ref="A1:AE421" xr:uid="{00000000-0009-0000-0100-000001000000}"/>
  <tableColumns count="31">
    <tableColumn id="1" xr3:uid="{00000000-0010-0000-0000-000001000000}" name="PNR" dataDxfId="4987"/>
    <tableColumn id="4" xr3:uid="{00000000-0010-0000-0000-000004000000}" name="SAP PNR" dataDxfId="4986"/>
    <tableColumn id="15" xr3:uid="{00000000-0010-0000-0000-00000F000000}" name="DocManager" dataDxfId="4985">
      <calculatedColumnFormula>HYPERLINK("https://docmanager.mpsdapps.vm.dom/pdf?search="&amp;LEFT(Data[[#This Row],[PNR]],11)&amp;"*","DocManager")</calculatedColumnFormula>
    </tableColumn>
    <tableColumn id="2" xr3:uid="{00000000-0010-0000-0000-000002000000}" name="Name" dataDxfId="4984"/>
    <tableColumn id="19" xr3:uid="{00000000-0010-0000-0000-000013000000}" name="Type" dataDxfId="4983"/>
    <tableColumn id="3" xr3:uid="{00000000-0010-0000-0000-000003000000}" name="Description" dataDxfId="4982"/>
    <tableColumn id="25" xr3:uid="{00000000-0010-0000-0000-000019000000}" name="Text" dataDxfId="4981"/>
    <tableColumn id="14" xr3:uid="{00000000-0010-0000-0000-00000E000000}" name="Sensitivity" dataDxfId="4980"/>
    <tableColumn id="16" xr3:uid="{00000000-0010-0000-0000-000010000000}" name="Temp min [°C]" dataDxfId="4979"/>
    <tableColumn id="17" xr3:uid="{00000000-0010-0000-0000-000011000000}" name="Temp max [°C]" dataDxfId="4978"/>
    <tableColumn id="20" xr3:uid="{00000000-0010-0000-0000-000014000000}" name="Freq. min [Hz]" dataDxfId="4977"/>
    <tableColumn id="21" xr3:uid="{00000000-0010-0000-0000-000015000000}" name="Freq. max [Hz]" dataDxfId="4976"/>
    <tableColumn id="23" xr3:uid="{00000000-0010-0000-0000-000017000000}" name="Connection" dataDxfId="4975"/>
    <tableColumn id="24" xr3:uid="{00000000-0010-0000-0000-000018000000}" name="Related products" dataDxfId="4974"/>
    <tableColumn id="28" xr3:uid="{00000000-0010-0000-0000-00001C000000}" name="Technical info" dataDxfId="4973"/>
    <tableColumn id="5" xr3:uid="{00000000-0010-0000-0000-000005000000}" name="MAINIMAGE1" dataDxfId="4972"/>
    <tableColumn id="6" xr3:uid="{00000000-0010-0000-0000-000006000000}" name="Datasheet" dataDxfId="4971"/>
    <tableColumn id="7" xr3:uid="{00000000-0010-0000-0000-000007000000}" name="PRODUCT_URL" dataDxfId="4970"/>
    <tableColumn id="26" xr3:uid="{00000000-0010-0000-0000-00001A000000}" name="URL" dataDxfId="4969"/>
    <tableColumn id="8" xr3:uid="{00000000-0010-0000-0000-000008000000}" name="Country Of Origin" dataDxfId="4968"/>
    <tableColumn id="9" xr3:uid="{00000000-0010-0000-0000-000009000000}" name="HS Code" dataDxfId="4967"/>
    <tableColumn id="10" xr3:uid="{00000000-0010-0000-0000-00000A000000}" name="Gross Weight [kg]" dataDxfId="4966"/>
    <tableColumn id="11" xr3:uid="{00000000-0010-0000-0000-00000B000000}" name="Volume [m3]" dataDxfId="4965"/>
    <tableColumn id="27" xr3:uid="{00000000-0010-0000-0000-00001B000000}" name="Export info" dataDxfId="4964"/>
    <tableColumn id="12" xr3:uid="{00000000-0010-0000-0000-00000C000000}" name="Cat1" dataDxfId="4963"/>
    <tableColumn id="13" xr3:uid="{00000000-0010-0000-0000-00000D000000}" name="Cat2" dataDxfId="4962"/>
    <tableColumn id="29" xr3:uid="{00000000-0010-0000-0000-00001D000000}" name="Category" dataDxfId="4961"/>
    <tableColumn id="18" xr3:uid="{00000000-0010-0000-0000-000012000000}" name="Ex" dataDxfId="4960"/>
    <tableColumn id="32" xr3:uid="{00000000-0010-0000-0000-000020000000}" name="EAC" dataDxfId="4959"/>
    <tableColumn id="34" xr3:uid="{00000000-0010-0000-0000-000022000000}" name="Patern Approval" dataDxfId="4958"/>
    <tableColumn id="30" xr3:uid="{00000000-0010-0000-0000-00001E000000}" name="Certifications" dataDxfId="4957"/>
  </tableColumns>
  <tableStyleInfo name="TableStyleMedium1" showFirstColumn="0" showLastColumn="0" showRowStripes="1" showColumnStripes="0"/>
</table>
</file>

<file path=xl/theme/theme1.xml><?xml version="1.0" encoding="utf-8"?>
<a:theme xmlns:a="http://schemas.openxmlformats.org/drawingml/2006/main" name="Parker">
  <a:themeElements>
    <a:clrScheme name="Parker">
      <a:dk1>
        <a:sysClr val="windowText" lastClr="000000"/>
      </a:dk1>
      <a:lt1>
        <a:sysClr val="window" lastClr="FFFFFF"/>
      </a:lt1>
      <a:dk2>
        <a:srgbClr val="44546A"/>
      </a:dk2>
      <a:lt2>
        <a:srgbClr val="E7E6E6"/>
      </a:lt2>
      <a:accent1>
        <a:srgbClr val="EBA607"/>
      </a:accent1>
      <a:accent2>
        <a:srgbClr val="3C434A"/>
      </a:accent2>
      <a:accent3>
        <a:srgbClr val="007EBB"/>
      </a:accent3>
      <a:accent4>
        <a:srgbClr val="183859"/>
      </a:accent4>
      <a:accent5>
        <a:srgbClr val="6AAB3D"/>
      </a:accent5>
      <a:accent6>
        <a:srgbClr val="FF9425"/>
      </a:accent6>
      <a:hlink>
        <a:srgbClr val="00A7B5"/>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hyperlink" Target="https://catalogue.meggittsensing.com/EA401.png" TargetMode="External"/><Relationship Id="rId299" Type="http://schemas.openxmlformats.org/officeDocument/2006/relationships/hyperlink" Target="https://catalogue.meggittsensing.com/CP211/" TargetMode="External"/><Relationship Id="rId21" Type="http://schemas.openxmlformats.org/officeDocument/2006/relationships/hyperlink" Target="https://catalogue.meggittsensing.com/CP103.png" TargetMode="External"/><Relationship Id="rId63" Type="http://schemas.openxmlformats.org/officeDocument/2006/relationships/hyperlink" Target="https://catalogue.meggittsensing.com/CA901.png" TargetMode="External"/><Relationship Id="rId159" Type="http://schemas.openxmlformats.org/officeDocument/2006/relationships/hyperlink" Target="https://catalogue.meggittsensing.com/CP103-en-datasheet.pdf" TargetMode="External"/><Relationship Id="rId324" Type="http://schemas.openxmlformats.org/officeDocument/2006/relationships/hyperlink" Target="https://catalogue.meggittsensing.com/CA280/" TargetMode="External"/><Relationship Id="rId366" Type="http://schemas.openxmlformats.org/officeDocument/2006/relationships/hyperlink" Target="https://catalogue.meggittsensing.com/DIC413/" TargetMode="External"/><Relationship Id="rId170" Type="http://schemas.openxmlformats.org/officeDocument/2006/relationships/hyperlink" Target="https://catalogue.meggittsensing.com/CP211-en-datasheet.pdf" TargetMode="External"/><Relationship Id="rId226" Type="http://schemas.openxmlformats.org/officeDocument/2006/relationships/hyperlink" Target="https://catalogue.meggittsensing.com/CE311-en-datasheet.pdf" TargetMode="External"/><Relationship Id="rId268" Type="http://schemas.openxmlformats.org/officeDocument/2006/relationships/hyperlink" Target="https://catalogue.meggittsensing.com/EC390/" TargetMode="External"/><Relationship Id="rId32" Type="http://schemas.openxmlformats.org/officeDocument/2006/relationships/hyperlink" Target="https://catalogue.meggittsensing.com/CP211.png" TargetMode="External"/><Relationship Id="rId74" Type="http://schemas.openxmlformats.org/officeDocument/2006/relationships/hyperlink" Target="https://catalogue.meggittsensing.com/IQS900.png" TargetMode="External"/><Relationship Id="rId128" Type="http://schemas.openxmlformats.org/officeDocument/2006/relationships/hyperlink" Target="https://catalogue.meggittsensing.com/EC175.png" TargetMode="External"/><Relationship Id="rId335" Type="http://schemas.openxmlformats.org/officeDocument/2006/relationships/hyperlink" Target="https://catalogue.meggittsensing.com/CA901/" TargetMode="External"/><Relationship Id="rId377" Type="http://schemas.openxmlformats.org/officeDocument/2006/relationships/hyperlink" Target="https://catalogue.meggittsensing.com/LS120/" TargetMode="External"/><Relationship Id="rId5" Type="http://schemas.openxmlformats.org/officeDocument/2006/relationships/hyperlink" Target="https://catalogue.meggittsensing.com/CV214-en-datasheet.pdf" TargetMode="External"/><Relationship Id="rId181" Type="http://schemas.openxmlformats.org/officeDocument/2006/relationships/hyperlink" Target="https://catalogue.meggittsensing.com/CA202-en-datasheet.pdf" TargetMode="External"/><Relationship Id="rId237" Type="http://schemas.openxmlformats.org/officeDocument/2006/relationships/hyperlink" Target="https://catalogue.meggittsensing.com/AE119-en-datasheet.pdf" TargetMode="External"/><Relationship Id="rId402" Type="http://schemas.openxmlformats.org/officeDocument/2006/relationships/hyperlink" Target="https://catalogue.meggittsensing.com/CE620/" TargetMode="External"/><Relationship Id="rId279" Type="http://schemas.openxmlformats.org/officeDocument/2006/relationships/hyperlink" Target="https://catalogue.meggittsensing.com/AE119-en-datasheet.pdf" TargetMode="External"/><Relationship Id="rId22" Type="http://schemas.openxmlformats.org/officeDocument/2006/relationships/hyperlink" Target="https://catalogue.meggittsensing.com/CP103.png" TargetMode="External"/><Relationship Id="rId43" Type="http://schemas.openxmlformats.org/officeDocument/2006/relationships/hyperlink" Target="https://catalogue.meggittsensing.com/CA202.png" TargetMode="External"/><Relationship Id="rId64" Type="http://schemas.openxmlformats.org/officeDocument/2006/relationships/hyperlink" Target="https://catalogue.meggittsensing.com/CA901.png" TargetMode="External"/><Relationship Id="rId118" Type="http://schemas.openxmlformats.org/officeDocument/2006/relationships/hyperlink" Target="https://catalogue.meggittsensing.com/EC069.png" TargetMode="External"/><Relationship Id="rId139" Type="http://schemas.openxmlformats.org/officeDocument/2006/relationships/hyperlink" Target="https://catalogue.meggittsensing.com/ED120.png" TargetMode="External"/><Relationship Id="rId290" Type="http://schemas.openxmlformats.org/officeDocument/2006/relationships/hyperlink" Target="https://catalogue.meggittsensing.com/CP103/" TargetMode="External"/><Relationship Id="rId304" Type="http://schemas.openxmlformats.org/officeDocument/2006/relationships/hyperlink" Target="https://catalogue.meggittsensing.com/CP211/" TargetMode="External"/><Relationship Id="rId325" Type="http://schemas.openxmlformats.org/officeDocument/2006/relationships/hyperlink" Target="https://catalogue.meggittsensing.com/CA280/" TargetMode="External"/><Relationship Id="rId346" Type="http://schemas.openxmlformats.org/officeDocument/2006/relationships/hyperlink" Target="https://catalogue.meggittsensing.com/shop/sensors-and-signal-conditioners/other/gsi127-galvanic-separation-unit/" TargetMode="External"/><Relationship Id="rId367" Type="http://schemas.openxmlformats.org/officeDocument/2006/relationships/hyperlink" Target="https://catalogue.meggittsensing.com/DIC413/" TargetMode="External"/><Relationship Id="rId388" Type="http://schemas.openxmlformats.org/officeDocument/2006/relationships/hyperlink" Target="https://catalogue.meggittsensing.com/EC069/" TargetMode="External"/><Relationship Id="rId85" Type="http://schemas.openxmlformats.org/officeDocument/2006/relationships/hyperlink" Target="https://catalogue.meggittsensing.com/CE281.png" TargetMode="External"/><Relationship Id="rId150" Type="http://schemas.openxmlformats.org/officeDocument/2006/relationships/hyperlink" Target="https://catalogue.meggittsensing.com/TQ902-en-datasheet.pdf" TargetMode="External"/><Relationship Id="rId171" Type="http://schemas.openxmlformats.org/officeDocument/2006/relationships/hyperlink" Target="https://catalogue.meggittsensing.com/CP211-en-datasheet.pdf" TargetMode="External"/><Relationship Id="rId192" Type="http://schemas.openxmlformats.org/officeDocument/2006/relationships/hyperlink" Target="https://catalogue.meggittsensing.com/CA901-en-datasheet.pdf" TargetMode="External"/><Relationship Id="rId206" Type="http://schemas.openxmlformats.org/officeDocument/2006/relationships/hyperlink" Target="https://catalogue.meggittsensing.com/LS121-en-datasheet.pdf" TargetMode="External"/><Relationship Id="rId227" Type="http://schemas.openxmlformats.org/officeDocument/2006/relationships/hyperlink" Target="https://catalogue.meggittsensing.com/CE311-en-datasheet.pdf" TargetMode="External"/><Relationship Id="rId413" Type="http://schemas.openxmlformats.org/officeDocument/2006/relationships/hyperlink" Target="https://catalogue.meggittsensing.com/EE143/" TargetMode="External"/><Relationship Id="rId248" Type="http://schemas.openxmlformats.org/officeDocument/2006/relationships/hyperlink" Target="https://catalogue.meggittsensing.com/ABA171-en-datasheet.pdf" TargetMode="External"/><Relationship Id="rId269" Type="http://schemas.openxmlformats.org/officeDocument/2006/relationships/hyperlink" Target="https://catalogue.meggittsensing.com/CE620-en-datasheet.pdf" TargetMode="External"/><Relationship Id="rId12" Type="http://schemas.openxmlformats.org/officeDocument/2006/relationships/hyperlink" Target="https://catalogue.meggittsensing.com/TQ403/" TargetMode="External"/><Relationship Id="rId33" Type="http://schemas.openxmlformats.org/officeDocument/2006/relationships/hyperlink" Target="https://catalogue.meggittsensing.com/CP211.png" TargetMode="External"/><Relationship Id="rId108" Type="http://schemas.openxmlformats.org/officeDocument/2006/relationships/hyperlink" Target="https://catalogue.meggittsensing.com/JB105.png" TargetMode="External"/><Relationship Id="rId129" Type="http://schemas.openxmlformats.org/officeDocument/2006/relationships/hyperlink" Target="https://catalogue.meggittsensing.com/EC222.png" TargetMode="External"/><Relationship Id="rId280" Type="http://schemas.openxmlformats.org/officeDocument/2006/relationships/hyperlink" Target="https://catalogue.meggittsensing.com/K210-en-datasheet.pdf" TargetMode="External"/><Relationship Id="rId315" Type="http://schemas.openxmlformats.org/officeDocument/2006/relationships/hyperlink" Target="https://catalogue.meggittsensing.com/CA202/" TargetMode="External"/><Relationship Id="rId336" Type="http://schemas.openxmlformats.org/officeDocument/2006/relationships/hyperlink" Target="https://catalogue.meggittsensing.com/LS120/" TargetMode="External"/><Relationship Id="rId357" Type="http://schemas.openxmlformats.org/officeDocument/2006/relationships/hyperlink" Target="https://catalogue.meggittsensing.com/CE281/" TargetMode="External"/><Relationship Id="rId54" Type="http://schemas.openxmlformats.org/officeDocument/2006/relationships/hyperlink" Target="https://catalogue.meggittsensing.com/CA280.png" TargetMode="External"/><Relationship Id="rId75" Type="http://schemas.openxmlformats.org/officeDocument/2006/relationships/hyperlink" Target="https://catalogue.meggittsensing.com/DIC413.png" TargetMode="External"/><Relationship Id="rId96" Type="http://schemas.openxmlformats.org/officeDocument/2006/relationships/hyperlink" Target="https://catalogue.meggittsensing.com/CE620.png" TargetMode="External"/><Relationship Id="rId140" Type="http://schemas.openxmlformats.org/officeDocument/2006/relationships/hyperlink" Target="https://catalogue.meggittsensing.com/EE139.png" TargetMode="External"/><Relationship Id="rId161" Type="http://schemas.openxmlformats.org/officeDocument/2006/relationships/hyperlink" Target="https://catalogue.meggittsensing.com/CP103-en-datasheet.pdf" TargetMode="External"/><Relationship Id="rId182" Type="http://schemas.openxmlformats.org/officeDocument/2006/relationships/hyperlink" Target="https://catalogue.meggittsensing.com/CA202-en-datasheet.pdf" TargetMode="External"/><Relationship Id="rId217" Type="http://schemas.openxmlformats.org/officeDocument/2006/relationships/hyperlink" Target="https://catalogue.meggittsensing.com/CE134-en-datasheet.pdf" TargetMode="External"/><Relationship Id="rId378" Type="http://schemas.openxmlformats.org/officeDocument/2006/relationships/hyperlink" Target="https://catalogue.meggittsensing.com/JB116/" TargetMode="External"/><Relationship Id="rId399" Type="http://schemas.openxmlformats.org/officeDocument/2006/relationships/hyperlink" Target="https://catalogue.meggittsensing.com/EC222/" TargetMode="External"/><Relationship Id="rId403" Type="http://schemas.openxmlformats.org/officeDocument/2006/relationships/hyperlink" Target="https://catalogue.meggittsensing.com/CE620/" TargetMode="External"/><Relationship Id="rId6" Type="http://schemas.openxmlformats.org/officeDocument/2006/relationships/hyperlink" Target="https://catalogue.meggittsensing.com/CV214/" TargetMode="External"/><Relationship Id="rId238" Type="http://schemas.openxmlformats.org/officeDocument/2006/relationships/hyperlink" Target="https://catalogue.meggittsensing.com/CP211-en-datasheet.pdf" TargetMode="External"/><Relationship Id="rId259" Type="http://schemas.openxmlformats.org/officeDocument/2006/relationships/hyperlink" Target="https://catalogue.meggittsensing.com/DIC413-en-datasheet.pdf" TargetMode="External"/><Relationship Id="rId23" Type="http://schemas.openxmlformats.org/officeDocument/2006/relationships/hyperlink" Target="https://catalogue.meggittsensing.com/CP103.png" TargetMode="External"/><Relationship Id="rId119" Type="http://schemas.openxmlformats.org/officeDocument/2006/relationships/hyperlink" Target="https://catalogue.meggittsensing.com/EC069.png" TargetMode="External"/><Relationship Id="rId270" Type="http://schemas.openxmlformats.org/officeDocument/2006/relationships/hyperlink" Target="https://catalogue.meggittsensing.com/VE210-en-datasheet.pdf" TargetMode="External"/><Relationship Id="rId291" Type="http://schemas.openxmlformats.org/officeDocument/2006/relationships/hyperlink" Target="https://catalogue.meggittsensing.com/CP103/" TargetMode="External"/><Relationship Id="rId305" Type="http://schemas.openxmlformats.org/officeDocument/2006/relationships/hyperlink" Target="https://catalogue.meggittsensing.com/CP211/" TargetMode="External"/><Relationship Id="rId326" Type="http://schemas.openxmlformats.org/officeDocument/2006/relationships/hyperlink" Target="https://catalogue.meggittsensing.com/CA901/" TargetMode="External"/><Relationship Id="rId347" Type="http://schemas.openxmlformats.org/officeDocument/2006/relationships/hyperlink" Target="https://catalogue.meggittsensing.com/IPC707/" TargetMode="External"/><Relationship Id="rId44" Type="http://schemas.openxmlformats.org/officeDocument/2006/relationships/hyperlink" Target="https://catalogue.meggittsensing.com/CA202.png" TargetMode="External"/><Relationship Id="rId65" Type="http://schemas.openxmlformats.org/officeDocument/2006/relationships/hyperlink" Target="https://catalogue.meggittsensing.com/CA901.png" TargetMode="External"/><Relationship Id="rId86" Type="http://schemas.openxmlformats.org/officeDocument/2006/relationships/hyperlink" Target="https://catalogue.meggittsensing.com/CE281.png" TargetMode="External"/><Relationship Id="rId130" Type="http://schemas.openxmlformats.org/officeDocument/2006/relationships/hyperlink" Target="https://catalogue.meggittsensing.com/CE620.png" TargetMode="External"/><Relationship Id="rId151" Type="http://schemas.openxmlformats.org/officeDocument/2006/relationships/hyperlink" Target="https://catalogue.meggittsensing.com/TQ902-en-datasheet.pdf" TargetMode="External"/><Relationship Id="rId368" Type="http://schemas.openxmlformats.org/officeDocument/2006/relationships/hyperlink" Target="https://catalogue.meggittsensing.com/CE281/" TargetMode="External"/><Relationship Id="rId389" Type="http://schemas.openxmlformats.org/officeDocument/2006/relationships/hyperlink" Target="https://catalogue.meggittsensing.com/EC069/" TargetMode="External"/><Relationship Id="rId172" Type="http://schemas.openxmlformats.org/officeDocument/2006/relationships/hyperlink" Target="https://catalogue.meggittsensing.com/CP211-en-datasheet.pdf" TargetMode="External"/><Relationship Id="rId193" Type="http://schemas.openxmlformats.org/officeDocument/2006/relationships/hyperlink" Target="https://catalogue.meggittsensing.com/CA901-en-datasheet.pdf" TargetMode="External"/><Relationship Id="rId207" Type="http://schemas.openxmlformats.org/officeDocument/2006/relationships/hyperlink" Target="https://catalogue.meggittsensing.com/TQ902-en-datasheet.pdf" TargetMode="External"/><Relationship Id="rId228" Type="http://schemas.openxmlformats.org/officeDocument/2006/relationships/hyperlink" Target="https://catalogue.meggittsensing.com/CE311-en-datasheet.pdf" TargetMode="External"/><Relationship Id="rId249" Type="http://schemas.openxmlformats.org/officeDocument/2006/relationships/hyperlink" Target="https://catalogue.meggittsensing.com/ABA171-en-datasheet.pdf" TargetMode="External"/><Relationship Id="rId414" Type="http://schemas.openxmlformats.org/officeDocument/2006/relationships/hyperlink" Target="https://catalogue.meggittsensing.com/K209/" TargetMode="External"/><Relationship Id="rId13" Type="http://schemas.openxmlformats.org/officeDocument/2006/relationships/hyperlink" Target="https://catalogue.meggittsensing.com/TQ423.png" TargetMode="External"/><Relationship Id="rId109" Type="http://schemas.openxmlformats.org/officeDocument/2006/relationships/hyperlink" Target="https://catalogue.meggittsensing.com/JB116.png" TargetMode="External"/><Relationship Id="rId260" Type="http://schemas.openxmlformats.org/officeDocument/2006/relationships/hyperlink" Target="https://catalogue.meggittsensing.com/EC153/" TargetMode="External"/><Relationship Id="rId281" Type="http://schemas.openxmlformats.org/officeDocument/2006/relationships/hyperlink" Target="https://catalogue.meggittsensing.com/K209-en-datasheet.pdf" TargetMode="External"/><Relationship Id="rId316" Type="http://schemas.openxmlformats.org/officeDocument/2006/relationships/hyperlink" Target="https://catalogue.meggittsensing.com/CA202/" TargetMode="External"/><Relationship Id="rId337" Type="http://schemas.openxmlformats.org/officeDocument/2006/relationships/hyperlink" Target="https://catalogue.meggittsensing.com/LS120/" TargetMode="External"/><Relationship Id="rId34" Type="http://schemas.openxmlformats.org/officeDocument/2006/relationships/hyperlink" Target="https://catalogue.meggittsensing.com/CP211.png" TargetMode="External"/><Relationship Id="rId55" Type="http://schemas.openxmlformats.org/officeDocument/2006/relationships/hyperlink" Target="https://catalogue.meggittsensing.com/CA280.png" TargetMode="External"/><Relationship Id="rId76" Type="http://schemas.openxmlformats.org/officeDocument/2006/relationships/hyperlink" Target="https://catalogue.meggittsensing.com/GSI127.png" TargetMode="External"/><Relationship Id="rId97" Type="http://schemas.openxmlformats.org/officeDocument/2006/relationships/hyperlink" Target="https://catalogue.meggittsensing.com/DIC413.png" TargetMode="External"/><Relationship Id="rId120" Type="http://schemas.openxmlformats.org/officeDocument/2006/relationships/hyperlink" Target="https://catalogue.meggittsensing.com/EC069.png" TargetMode="External"/><Relationship Id="rId141" Type="http://schemas.openxmlformats.org/officeDocument/2006/relationships/hyperlink" Target="https://catalogue.meggittsensing.com/ED121.png" TargetMode="External"/><Relationship Id="rId358" Type="http://schemas.openxmlformats.org/officeDocument/2006/relationships/hyperlink" Target="https://catalogue.meggittsensing.com/CE311/" TargetMode="External"/><Relationship Id="rId379" Type="http://schemas.openxmlformats.org/officeDocument/2006/relationships/hyperlink" Target="https://catalogue.meggittsensing.com/JB105/" TargetMode="External"/><Relationship Id="rId7" Type="http://schemas.openxmlformats.org/officeDocument/2006/relationships/hyperlink" Target="https://catalogue.meggittsensing.com/TQ401.png" TargetMode="External"/><Relationship Id="rId162" Type="http://schemas.openxmlformats.org/officeDocument/2006/relationships/hyperlink" Target="https://catalogue.meggittsensing.com/CP211-en-datasheet.pdf" TargetMode="External"/><Relationship Id="rId183" Type="http://schemas.openxmlformats.org/officeDocument/2006/relationships/hyperlink" Target="https://catalogue.meggittsensing.com/CA202-en-datasheet.pdf" TargetMode="External"/><Relationship Id="rId218" Type="http://schemas.openxmlformats.org/officeDocument/2006/relationships/hyperlink" Target="https://catalogue.meggittsensing.com/CE134-en-datasheet.pdf" TargetMode="External"/><Relationship Id="rId239" Type="http://schemas.openxmlformats.org/officeDocument/2006/relationships/hyperlink" Target="https://catalogue.meggittsensing.com/CE620-en-datasheet.pdf" TargetMode="External"/><Relationship Id="rId390" Type="http://schemas.openxmlformats.org/officeDocument/2006/relationships/hyperlink" Target="https://catalogue.meggittsensing.com/EC069/" TargetMode="External"/><Relationship Id="rId404" Type="http://schemas.openxmlformats.org/officeDocument/2006/relationships/hyperlink" Target="https://catalogue.meggittsensing.com/EC390/" TargetMode="External"/><Relationship Id="rId250" Type="http://schemas.openxmlformats.org/officeDocument/2006/relationships/hyperlink" Target="https://catalogue.meggittsensing.com/EA401-en-datasheet.pdf" TargetMode="External"/><Relationship Id="rId271" Type="http://schemas.openxmlformats.org/officeDocument/2006/relationships/hyperlink" Target="https://catalogue.meggittsensing.com/VE210-en-datasheet.pdf" TargetMode="External"/><Relationship Id="rId292" Type="http://schemas.openxmlformats.org/officeDocument/2006/relationships/hyperlink" Target="https://catalogue.meggittsensing.com/CP103/" TargetMode="External"/><Relationship Id="rId306" Type="http://schemas.openxmlformats.org/officeDocument/2006/relationships/hyperlink" Target="https://catalogue.meggittsensing.com/CP211/" TargetMode="External"/><Relationship Id="rId24" Type="http://schemas.openxmlformats.org/officeDocument/2006/relationships/hyperlink" Target="https://catalogue.meggittsensing.com/CP103.png" TargetMode="External"/><Relationship Id="rId45" Type="http://schemas.openxmlformats.org/officeDocument/2006/relationships/hyperlink" Target="https://catalogue.meggittsensing.com/CA202.png" TargetMode="External"/><Relationship Id="rId66" Type="http://schemas.openxmlformats.org/officeDocument/2006/relationships/hyperlink" Target="https://catalogue.meggittsensing.com/CA901.png" TargetMode="External"/><Relationship Id="rId87" Type="http://schemas.openxmlformats.org/officeDocument/2006/relationships/hyperlink" Target="https://catalogue.meggittsensing.com/CE281.png" TargetMode="External"/><Relationship Id="rId110" Type="http://schemas.openxmlformats.org/officeDocument/2006/relationships/hyperlink" Target="https://catalogue.meggittsensing.com/JB118.png" TargetMode="External"/><Relationship Id="rId131" Type="http://schemas.openxmlformats.org/officeDocument/2006/relationships/hyperlink" Target="https://catalogue.meggittsensing.com/CE620.png" TargetMode="External"/><Relationship Id="rId327" Type="http://schemas.openxmlformats.org/officeDocument/2006/relationships/hyperlink" Target="https://catalogue.meggittsensing.com/CA901/" TargetMode="External"/><Relationship Id="rId348" Type="http://schemas.openxmlformats.org/officeDocument/2006/relationships/hyperlink" Target="https://catalogue.meggittsensing.com/VE210/" TargetMode="External"/><Relationship Id="rId369" Type="http://schemas.openxmlformats.org/officeDocument/2006/relationships/hyperlink" Target="https://catalogue.meggittsensing.com/KS107/" TargetMode="External"/><Relationship Id="rId152" Type="http://schemas.openxmlformats.org/officeDocument/2006/relationships/hyperlink" Target="https://catalogue.meggittsensing.com/CP103-en-datasheet.pdf" TargetMode="External"/><Relationship Id="rId173" Type="http://schemas.openxmlformats.org/officeDocument/2006/relationships/hyperlink" Target="https://catalogue.meggittsensing.com/CP235-en-datasheet.pdf" TargetMode="External"/><Relationship Id="rId194" Type="http://schemas.openxmlformats.org/officeDocument/2006/relationships/hyperlink" Target="https://catalogue.meggittsensing.com/CA901-en-datasheet.pdf" TargetMode="External"/><Relationship Id="rId208" Type="http://schemas.openxmlformats.org/officeDocument/2006/relationships/hyperlink" Target="https://catalogue.meggittsensing.com/TQ902-en-datasheet.pdf" TargetMode="External"/><Relationship Id="rId229" Type="http://schemas.openxmlformats.org/officeDocument/2006/relationships/hyperlink" Target="https://catalogue.meggittsensing.com/CE620-en-datasheet.pdf" TargetMode="External"/><Relationship Id="rId380" Type="http://schemas.openxmlformats.org/officeDocument/2006/relationships/hyperlink" Target="https://catalogue.meggittsensing.com/JB118/" TargetMode="External"/><Relationship Id="rId415" Type="http://schemas.openxmlformats.org/officeDocument/2006/relationships/hyperlink" Target="https://catalogue.meggittsensing.com/AE119/" TargetMode="External"/><Relationship Id="rId240" Type="http://schemas.openxmlformats.org/officeDocument/2006/relationships/hyperlink" Target="https://catalogue.meggittsensing.com/CE620-en-datasheet.pdf" TargetMode="External"/><Relationship Id="rId261" Type="http://schemas.openxmlformats.org/officeDocument/2006/relationships/hyperlink" Target="https://catalogue.meggittsensing.com/EC153/" TargetMode="External"/><Relationship Id="rId14" Type="http://schemas.openxmlformats.org/officeDocument/2006/relationships/hyperlink" Target="https://catalogue.meggittsensing.com/TQ423-en-datasheet.pdf" TargetMode="External"/><Relationship Id="rId35" Type="http://schemas.openxmlformats.org/officeDocument/2006/relationships/hyperlink" Target="https://catalogue.meggittsensing.com/CP211.png" TargetMode="External"/><Relationship Id="rId56" Type="http://schemas.openxmlformats.org/officeDocument/2006/relationships/hyperlink" Target="https://catalogue.meggittsensing.com/CA280.png" TargetMode="External"/><Relationship Id="rId77" Type="http://schemas.openxmlformats.org/officeDocument/2006/relationships/hyperlink" Target="https://catalogue.meggittsensing.com/IPC707.png" TargetMode="External"/><Relationship Id="rId100" Type="http://schemas.openxmlformats.org/officeDocument/2006/relationships/hyperlink" Target="https://catalogue.meggittsensing.com/VE210.png" TargetMode="External"/><Relationship Id="rId282" Type="http://schemas.openxmlformats.org/officeDocument/2006/relationships/hyperlink" Target="https://catalogue.meggittsensing.com/wp-content/uploads/2021/03/DS_K309-en.pdf" TargetMode="External"/><Relationship Id="rId317" Type="http://schemas.openxmlformats.org/officeDocument/2006/relationships/hyperlink" Target="https://catalogue.meggittsensing.com/CA202/" TargetMode="External"/><Relationship Id="rId338" Type="http://schemas.openxmlformats.org/officeDocument/2006/relationships/hyperlink" Target="https://catalogue.meggittsensing.com/LS121/" TargetMode="External"/><Relationship Id="rId359" Type="http://schemas.openxmlformats.org/officeDocument/2006/relationships/hyperlink" Target="https://catalogue.meggittsensing.com/CE311/" TargetMode="External"/><Relationship Id="rId8" Type="http://schemas.openxmlformats.org/officeDocument/2006/relationships/hyperlink" Target="https://catalogue.meggittsensing.com/TQ401-en-datasheet.pdf" TargetMode="External"/><Relationship Id="rId98" Type="http://schemas.openxmlformats.org/officeDocument/2006/relationships/hyperlink" Target="https://catalogue.meggittsensing.com/DIC413.png" TargetMode="External"/><Relationship Id="rId121" Type="http://schemas.openxmlformats.org/officeDocument/2006/relationships/hyperlink" Target="https://catalogue.meggittsensing.com/EC069.png" TargetMode="External"/><Relationship Id="rId142" Type="http://schemas.openxmlformats.org/officeDocument/2006/relationships/hyperlink" Target="https://catalogue.meggittsensing.com/EH140.png" TargetMode="External"/><Relationship Id="rId163" Type="http://schemas.openxmlformats.org/officeDocument/2006/relationships/hyperlink" Target="https://catalogue.meggittsensing.com/CP211-en-datasheet.pdf" TargetMode="External"/><Relationship Id="rId184" Type="http://schemas.openxmlformats.org/officeDocument/2006/relationships/hyperlink" Target="https://catalogue.meggittsensing.com/CA202-en-datasheet.pdf" TargetMode="External"/><Relationship Id="rId219" Type="http://schemas.openxmlformats.org/officeDocument/2006/relationships/hyperlink" Target="https://catalogue.meggittsensing.com/CE281-en-datasheet.pdf" TargetMode="External"/><Relationship Id="rId370" Type="http://schemas.openxmlformats.org/officeDocument/2006/relationships/hyperlink" Target="https://catalogue.meggittsensing.com/AE119/" TargetMode="External"/><Relationship Id="rId391" Type="http://schemas.openxmlformats.org/officeDocument/2006/relationships/hyperlink" Target="https://catalogue.meggittsensing.com/EC069/" TargetMode="External"/><Relationship Id="rId405" Type="http://schemas.openxmlformats.org/officeDocument/2006/relationships/hyperlink" Target="https://catalogue.meggittsensing.com/VE210/" TargetMode="External"/><Relationship Id="rId230" Type="http://schemas.openxmlformats.org/officeDocument/2006/relationships/hyperlink" Target="https://catalogue.meggittsensing.com/DIC413-en-datasheet.pdf" TargetMode="External"/><Relationship Id="rId251" Type="http://schemas.openxmlformats.org/officeDocument/2006/relationships/hyperlink" Target="https://catalogue.meggittsensing.com/EA403-en-datasheet.pdf" TargetMode="External"/><Relationship Id="rId25" Type="http://schemas.openxmlformats.org/officeDocument/2006/relationships/hyperlink" Target="https://catalogue.meggittsensing.com/CP103.png" TargetMode="External"/><Relationship Id="rId46" Type="http://schemas.openxmlformats.org/officeDocument/2006/relationships/hyperlink" Target="https://catalogue.meggittsensing.com/CA202.png" TargetMode="External"/><Relationship Id="rId67" Type="http://schemas.openxmlformats.org/officeDocument/2006/relationships/hyperlink" Target="https://catalogue.meggittsensing.com/LS120.png" TargetMode="External"/><Relationship Id="rId272" Type="http://schemas.openxmlformats.org/officeDocument/2006/relationships/hyperlink" Target="https://catalogue.meggittsensing.com/VE210-en-datasheet.pdf" TargetMode="External"/><Relationship Id="rId293" Type="http://schemas.openxmlformats.org/officeDocument/2006/relationships/hyperlink" Target="https://catalogue.meggittsensing.com/CP103/" TargetMode="External"/><Relationship Id="rId307" Type="http://schemas.openxmlformats.org/officeDocument/2006/relationships/hyperlink" Target="https://catalogue.meggittsensing.com/CP211/" TargetMode="External"/><Relationship Id="rId328" Type="http://schemas.openxmlformats.org/officeDocument/2006/relationships/hyperlink" Target="https://catalogue.meggittsensing.com/CA901/" TargetMode="External"/><Relationship Id="rId349" Type="http://schemas.openxmlformats.org/officeDocument/2006/relationships/hyperlink" Target="https://catalogue.meggittsensing.com/SE120/" TargetMode="External"/><Relationship Id="rId88" Type="http://schemas.openxmlformats.org/officeDocument/2006/relationships/hyperlink" Target="https://catalogue.meggittsensing.com/CE311.png" TargetMode="External"/><Relationship Id="rId111" Type="http://schemas.openxmlformats.org/officeDocument/2006/relationships/hyperlink" Target="https://catalogue.meggittsensing.com/ABA160.png" TargetMode="External"/><Relationship Id="rId132" Type="http://schemas.openxmlformats.org/officeDocument/2006/relationships/hyperlink" Target="https://catalogue.meggittsensing.com/CE620.png" TargetMode="External"/><Relationship Id="rId153" Type="http://schemas.openxmlformats.org/officeDocument/2006/relationships/hyperlink" Target="https://catalogue.meggittsensing.com/CP103-en-datasheet.pdf" TargetMode="External"/><Relationship Id="rId174" Type="http://schemas.openxmlformats.org/officeDocument/2006/relationships/hyperlink" Target="https://catalogue.meggittsensing.com/CP235-en-datasheet.pdf" TargetMode="External"/><Relationship Id="rId195" Type="http://schemas.openxmlformats.org/officeDocument/2006/relationships/hyperlink" Target="https://catalogue.meggittsensing.com/CA901-en-datasheet.pdf" TargetMode="External"/><Relationship Id="rId209" Type="http://schemas.openxmlformats.org/officeDocument/2006/relationships/hyperlink" Target="https://catalogue.meggittsensing.com/GSI127-en-datasheet.pdf" TargetMode="External"/><Relationship Id="rId360" Type="http://schemas.openxmlformats.org/officeDocument/2006/relationships/hyperlink" Target="https://catalogue.meggittsensing.com/CE311/" TargetMode="External"/><Relationship Id="rId381" Type="http://schemas.openxmlformats.org/officeDocument/2006/relationships/hyperlink" Target="https://catalogue.meggittsensing.com/ABA160/" TargetMode="External"/><Relationship Id="rId416" Type="http://schemas.openxmlformats.org/officeDocument/2006/relationships/hyperlink" Target="https://catalogue.meggittsensing.com/K210/" TargetMode="External"/><Relationship Id="rId220" Type="http://schemas.openxmlformats.org/officeDocument/2006/relationships/hyperlink" Target="https://catalogue.meggittsensing.com/CE281-en-datasheet.pdf" TargetMode="External"/><Relationship Id="rId241" Type="http://schemas.openxmlformats.org/officeDocument/2006/relationships/hyperlink" Target="https://catalogue.meggittsensing.com/CP211-en-datasheet.pdf" TargetMode="External"/><Relationship Id="rId15" Type="http://schemas.openxmlformats.org/officeDocument/2006/relationships/hyperlink" Target="https://catalogue.meggittsensing.com/TQ423/" TargetMode="External"/><Relationship Id="rId36" Type="http://schemas.openxmlformats.org/officeDocument/2006/relationships/hyperlink" Target="https://catalogue.meggittsensing.com/CP211.png" TargetMode="External"/><Relationship Id="rId57" Type="http://schemas.openxmlformats.org/officeDocument/2006/relationships/hyperlink" Target="https://catalogue.meggittsensing.com/CA901.png" TargetMode="External"/><Relationship Id="rId262" Type="http://schemas.openxmlformats.org/officeDocument/2006/relationships/hyperlink" Target="https://catalogue.meggittsensing.com/EC153/" TargetMode="External"/><Relationship Id="rId283" Type="http://schemas.openxmlformats.org/officeDocument/2006/relationships/hyperlink" Target="https://catalogue.meggittsensing.com/K310-en-datasheet.pdf" TargetMode="External"/><Relationship Id="rId318" Type="http://schemas.openxmlformats.org/officeDocument/2006/relationships/hyperlink" Target="https://catalogue.meggittsensing.com/CA202/" TargetMode="External"/><Relationship Id="rId339" Type="http://schemas.openxmlformats.org/officeDocument/2006/relationships/hyperlink" Target="https://catalogue.meggittsensing.com/LS120/" TargetMode="External"/><Relationship Id="rId78" Type="http://schemas.openxmlformats.org/officeDocument/2006/relationships/hyperlink" Target="https://catalogue.meggittsensing.com/IPC707.png" TargetMode="External"/><Relationship Id="rId99" Type="http://schemas.openxmlformats.org/officeDocument/2006/relationships/hyperlink" Target="https://catalogue.meggittsensing.com/KS107.png" TargetMode="External"/><Relationship Id="rId101" Type="http://schemas.openxmlformats.org/officeDocument/2006/relationships/hyperlink" Target="https://catalogue.meggittsensing.com/AE119.png" TargetMode="External"/><Relationship Id="rId122" Type="http://schemas.openxmlformats.org/officeDocument/2006/relationships/hyperlink" Target="https://catalogue.meggittsensing.com/EC112.png" TargetMode="External"/><Relationship Id="rId143" Type="http://schemas.openxmlformats.org/officeDocument/2006/relationships/hyperlink" Target="https://catalogue.meggittsensing.com/AE119.png" TargetMode="External"/><Relationship Id="rId164" Type="http://schemas.openxmlformats.org/officeDocument/2006/relationships/hyperlink" Target="https://catalogue.meggittsensing.com/CP211-en-datasheet.pdf" TargetMode="External"/><Relationship Id="rId185" Type="http://schemas.openxmlformats.org/officeDocument/2006/relationships/hyperlink" Target="https://catalogue.meggittsensing.com/CA202-en-datasheet.pdf" TargetMode="External"/><Relationship Id="rId350" Type="http://schemas.openxmlformats.org/officeDocument/2006/relationships/hyperlink" Target="https://catalogue.meggittsensing.com/CE134/" TargetMode="External"/><Relationship Id="rId371" Type="http://schemas.openxmlformats.org/officeDocument/2006/relationships/hyperlink" Target="https://catalogue.meggittsensing.com/VE210/" TargetMode="External"/><Relationship Id="rId406" Type="http://schemas.openxmlformats.org/officeDocument/2006/relationships/hyperlink" Target="https://catalogue.meggittsensing.com/VE210/" TargetMode="External"/><Relationship Id="rId9" Type="http://schemas.openxmlformats.org/officeDocument/2006/relationships/hyperlink" Target="https://catalogue.meggittsensing.com/TQ401/" TargetMode="External"/><Relationship Id="rId210" Type="http://schemas.openxmlformats.org/officeDocument/2006/relationships/hyperlink" Target="https://catalogue.meggittsensing.com/GSI127-en-datasheet.pdf" TargetMode="External"/><Relationship Id="rId392" Type="http://schemas.openxmlformats.org/officeDocument/2006/relationships/hyperlink" Target="https://catalogue.meggittsensing.com/EC112/" TargetMode="External"/><Relationship Id="rId26" Type="http://schemas.openxmlformats.org/officeDocument/2006/relationships/hyperlink" Target="https://catalogue.meggittsensing.com/CP103.png" TargetMode="External"/><Relationship Id="rId231" Type="http://schemas.openxmlformats.org/officeDocument/2006/relationships/hyperlink" Target="https://catalogue.meggittsensing.com/DIC413-en-datasheet.pdf" TargetMode="External"/><Relationship Id="rId252" Type="http://schemas.openxmlformats.org/officeDocument/2006/relationships/hyperlink" Target="https://catalogue.meggittsensing.com/TQ902-en-datasheet.pdf" TargetMode="External"/><Relationship Id="rId273" Type="http://schemas.openxmlformats.org/officeDocument/2006/relationships/hyperlink" Target="https://catalogue.meggittsensing.com/CV214-en-datasheet.pdf" TargetMode="External"/><Relationship Id="rId294" Type="http://schemas.openxmlformats.org/officeDocument/2006/relationships/hyperlink" Target="https://catalogue.meggittsensing.com/CP103/" TargetMode="External"/><Relationship Id="rId308" Type="http://schemas.openxmlformats.org/officeDocument/2006/relationships/hyperlink" Target="https://catalogue.meggittsensing.com/CP235/" TargetMode="External"/><Relationship Id="rId329" Type="http://schemas.openxmlformats.org/officeDocument/2006/relationships/hyperlink" Target="https://catalogue.meggittsensing.com/CA901/" TargetMode="External"/><Relationship Id="rId47" Type="http://schemas.openxmlformats.org/officeDocument/2006/relationships/hyperlink" Target="https://catalogue.meggittsensing.com/CA202.png" TargetMode="External"/><Relationship Id="rId68" Type="http://schemas.openxmlformats.org/officeDocument/2006/relationships/hyperlink" Target="https://catalogue.meggittsensing.com/LS120.png" TargetMode="External"/><Relationship Id="rId89" Type="http://schemas.openxmlformats.org/officeDocument/2006/relationships/hyperlink" Target="https://catalogue.meggittsensing.com/CE311.png" TargetMode="External"/><Relationship Id="rId112" Type="http://schemas.openxmlformats.org/officeDocument/2006/relationships/hyperlink" Target="https://catalogue.meggittsensing.com/ABA171.png" TargetMode="External"/><Relationship Id="rId133" Type="http://schemas.openxmlformats.org/officeDocument/2006/relationships/hyperlink" Target="https://catalogue.meggittsensing.com/CE620.png" TargetMode="External"/><Relationship Id="rId154" Type="http://schemas.openxmlformats.org/officeDocument/2006/relationships/hyperlink" Target="https://catalogue.meggittsensing.com/CP103-en-datasheet.pdf" TargetMode="External"/><Relationship Id="rId175" Type="http://schemas.openxmlformats.org/officeDocument/2006/relationships/hyperlink" Target="https://catalogue.meggittsensing.com/CA202-en-datasheet.pdf" TargetMode="External"/><Relationship Id="rId340" Type="http://schemas.openxmlformats.org/officeDocument/2006/relationships/hyperlink" Target="https://catalogue.meggittsensing.com/ILS731/" TargetMode="External"/><Relationship Id="rId361" Type="http://schemas.openxmlformats.org/officeDocument/2006/relationships/hyperlink" Target="https://catalogue.meggittsensing.com/CE311/" TargetMode="External"/><Relationship Id="rId196" Type="http://schemas.openxmlformats.org/officeDocument/2006/relationships/hyperlink" Target="https://catalogue.meggittsensing.com/CA901-en-datasheet.pdf" TargetMode="External"/><Relationship Id="rId200" Type="http://schemas.openxmlformats.org/officeDocument/2006/relationships/hyperlink" Target="https://catalogue.meggittsensing.com/CA901-en-datasheet.pdf" TargetMode="External"/><Relationship Id="rId382" Type="http://schemas.openxmlformats.org/officeDocument/2006/relationships/hyperlink" Target="https://catalogue.meggittsensing.com/ABA171/" TargetMode="External"/><Relationship Id="rId417" Type="http://schemas.openxmlformats.org/officeDocument/2006/relationships/hyperlink" Target="https://catalogue.meggittsensing.com/K310/" TargetMode="External"/><Relationship Id="rId16" Type="http://schemas.openxmlformats.org/officeDocument/2006/relationships/hyperlink" Target="https://catalogue.meggittsensing.com/TQ902.png" TargetMode="External"/><Relationship Id="rId221" Type="http://schemas.openxmlformats.org/officeDocument/2006/relationships/hyperlink" Target="https://catalogue.meggittsensing.com/CE281-en-datasheet.pdf" TargetMode="External"/><Relationship Id="rId242" Type="http://schemas.openxmlformats.org/officeDocument/2006/relationships/hyperlink" Target="https://catalogue.meggittsensing.com/LS120-en-datasheet.pdf" TargetMode="External"/><Relationship Id="rId263" Type="http://schemas.openxmlformats.org/officeDocument/2006/relationships/hyperlink" Target="https://catalogue.meggittsensing.com/EC175/" TargetMode="External"/><Relationship Id="rId284" Type="http://schemas.openxmlformats.org/officeDocument/2006/relationships/hyperlink" Target="https://catalogue.meggittsensing.com/K509/" TargetMode="External"/><Relationship Id="rId319" Type="http://schemas.openxmlformats.org/officeDocument/2006/relationships/hyperlink" Target="https://catalogue.meggittsensing.com/CA202/" TargetMode="External"/><Relationship Id="rId37" Type="http://schemas.openxmlformats.org/officeDocument/2006/relationships/hyperlink" Target="https://catalogue.meggittsensing.com/CP235.png" TargetMode="External"/><Relationship Id="rId58" Type="http://schemas.openxmlformats.org/officeDocument/2006/relationships/hyperlink" Target="https://catalogue.meggittsensing.com/CA901.png" TargetMode="External"/><Relationship Id="rId79" Type="http://schemas.openxmlformats.org/officeDocument/2006/relationships/hyperlink" Target="https://catalogue.meggittsensing.com/VE210.png" TargetMode="External"/><Relationship Id="rId102" Type="http://schemas.openxmlformats.org/officeDocument/2006/relationships/hyperlink" Target="https://catalogue.meggittsensing.com/AE119.png" TargetMode="External"/><Relationship Id="rId123" Type="http://schemas.openxmlformats.org/officeDocument/2006/relationships/hyperlink" Target="https://catalogue.meggittsensing.com/EC112.png" TargetMode="External"/><Relationship Id="rId144" Type="http://schemas.openxmlformats.org/officeDocument/2006/relationships/hyperlink" Target="https://catalogue.meggittsensing.com/EE143.png" TargetMode="External"/><Relationship Id="rId330" Type="http://schemas.openxmlformats.org/officeDocument/2006/relationships/hyperlink" Target="https://catalogue.meggittsensing.com/CA901/" TargetMode="External"/><Relationship Id="rId90" Type="http://schemas.openxmlformats.org/officeDocument/2006/relationships/hyperlink" Target="https://catalogue.meggittsensing.com/CE281.png" TargetMode="External"/><Relationship Id="rId165" Type="http://schemas.openxmlformats.org/officeDocument/2006/relationships/hyperlink" Target="https://catalogue.meggittsensing.com/CP211-en-datasheet.pdf" TargetMode="External"/><Relationship Id="rId186" Type="http://schemas.openxmlformats.org/officeDocument/2006/relationships/hyperlink" Target="https://catalogue.meggittsensing.com/CA202-en-datasheet.pdf" TargetMode="External"/><Relationship Id="rId351" Type="http://schemas.openxmlformats.org/officeDocument/2006/relationships/hyperlink" Target="https://catalogue.meggittsensing.com/CE134/" TargetMode="External"/><Relationship Id="rId372" Type="http://schemas.openxmlformats.org/officeDocument/2006/relationships/hyperlink" Target="https://catalogue.meggittsensing.com/AE119/" TargetMode="External"/><Relationship Id="rId393" Type="http://schemas.openxmlformats.org/officeDocument/2006/relationships/hyperlink" Target="https://catalogue.meggittsensing.com/EC112/" TargetMode="External"/><Relationship Id="rId407" Type="http://schemas.openxmlformats.org/officeDocument/2006/relationships/hyperlink" Target="https://catalogue.meggittsensing.com/VE210/" TargetMode="External"/><Relationship Id="rId211" Type="http://schemas.openxmlformats.org/officeDocument/2006/relationships/hyperlink" Target="https://catalogue.meggittsensing.com/IPC707-en-datasheet.pdf" TargetMode="External"/><Relationship Id="rId232" Type="http://schemas.openxmlformats.org/officeDocument/2006/relationships/hyperlink" Target="https://catalogue.meggittsensing.com/DIC413-en-datasheet.pdf" TargetMode="External"/><Relationship Id="rId253" Type="http://schemas.openxmlformats.org/officeDocument/2006/relationships/hyperlink" Target="https://catalogue.meggittsensing.com/EC069/" TargetMode="External"/><Relationship Id="rId274" Type="http://schemas.openxmlformats.org/officeDocument/2006/relationships/hyperlink" Target="https://catalogue.meggittsensing.com/CV214-en-datasheet.pdf" TargetMode="External"/><Relationship Id="rId295" Type="http://schemas.openxmlformats.org/officeDocument/2006/relationships/hyperlink" Target="https://catalogue.meggittsensing.com/CP103/" TargetMode="External"/><Relationship Id="rId309" Type="http://schemas.openxmlformats.org/officeDocument/2006/relationships/hyperlink" Target="https://catalogue.meggittsensing.com/CP235/" TargetMode="External"/><Relationship Id="rId27" Type="http://schemas.openxmlformats.org/officeDocument/2006/relationships/hyperlink" Target="https://catalogue.meggittsensing.com/CP103.png" TargetMode="External"/><Relationship Id="rId48" Type="http://schemas.openxmlformats.org/officeDocument/2006/relationships/hyperlink" Target="https://catalogue.meggittsensing.com/CA202.png" TargetMode="External"/><Relationship Id="rId69" Type="http://schemas.openxmlformats.org/officeDocument/2006/relationships/hyperlink" Target="https://catalogue.meggittsensing.com/LS121.png" TargetMode="External"/><Relationship Id="rId113" Type="http://schemas.openxmlformats.org/officeDocument/2006/relationships/hyperlink" Target="https://catalogue.meggittsensing.com/ABA171.png" TargetMode="External"/><Relationship Id="rId134" Type="http://schemas.openxmlformats.org/officeDocument/2006/relationships/hyperlink" Target="https://catalogue.meggittsensing.com/EC390.png" TargetMode="External"/><Relationship Id="rId320" Type="http://schemas.openxmlformats.org/officeDocument/2006/relationships/hyperlink" Target="https://catalogue.meggittsensing.com/CA202/" TargetMode="External"/><Relationship Id="rId80" Type="http://schemas.openxmlformats.org/officeDocument/2006/relationships/hyperlink" Target="https://catalogue.meggittsensing.com/SE120.png" TargetMode="External"/><Relationship Id="rId155" Type="http://schemas.openxmlformats.org/officeDocument/2006/relationships/hyperlink" Target="https://catalogue.meggittsensing.com/CP103-en-datasheet.pdf" TargetMode="External"/><Relationship Id="rId176" Type="http://schemas.openxmlformats.org/officeDocument/2006/relationships/hyperlink" Target="https://catalogue.meggittsensing.com/CA202-en-datasheet.pdf" TargetMode="External"/><Relationship Id="rId197" Type="http://schemas.openxmlformats.org/officeDocument/2006/relationships/hyperlink" Target="https://catalogue.meggittsensing.com/CA901-en-datasheet.pdf" TargetMode="External"/><Relationship Id="rId341" Type="http://schemas.openxmlformats.org/officeDocument/2006/relationships/hyperlink" Target="https://catalogue.meggittsensing.com/LS121/" TargetMode="External"/><Relationship Id="rId362" Type="http://schemas.openxmlformats.org/officeDocument/2006/relationships/hyperlink" Target="https://catalogue.meggittsensing.com/CE311/" TargetMode="External"/><Relationship Id="rId383" Type="http://schemas.openxmlformats.org/officeDocument/2006/relationships/hyperlink" Target="https://catalogue.meggittsensing.com/ABA172/" TargetMode="External"/><Relationship Id="rId418" Type="http://schemas.openxmlformats.org/officeDocument/2006/relationships/hyperlink" Target="https://catalogue.meggittsensing.com/K309/" TargetMode="External"/><Relationship Id="rId201" Type="http://schemas.openxmlformats.org/officeDocument/2006/relationships/hyperlink" Target="https://catalogue.meggittsensing.com/LS120-en-datasheet.pdf" TargetMode="External"/><Relationship Id="rId222" Type="http://schemas.openxmlformats.org/officeDocument/2006/relationships/hyperlink" Target="https://catalogue.meggittsensing.com/CE281-en-datasheet.pdf" TargetMode="External"/><Relationship Id="rId243" Type="http://schemas.openxmlformats.org/officeDocument/2006/relationships/hyperlink" Target="https://catalogue.meggittsensing.com/JB105-en-datasheet.pdf" TargetMode="External"/><Relationship Id="rId264" Type="http://schemas.openxmlformats.org/officeDocument/2006/relationships/hyperlink" Target="https://catalogue.meggittsensing.com/DIC413-en-datasheet.pdf" TargetMode="External"/><Relationship Id="rId285" Type="http://schemas.openxmlformats.org/officeDocument/2006/relationships/hyperlink" Target="https://catalogue.meggittsensing.com/TQ902/" TargetMode="External"/><Relationship Id="rId17" Type="http://schemas.openxmlformats.org/officeDocument/2006/relationships/hyperlink" Target="https://catalogue.meggittsensing.com/TQ912.png" TargetMode="External"/><Relationship Id="rId38" Type="http://schemas.openxmlformats.org/officeDocument/2006/relationships/hyperlink" Target="https://catalogue.meggittsensing.com/CP235.png" TargetMode="External"/><Relationship Id="rId59" Type="http://schemas.openxmlformats.org/officeDocument/2006/relationships/hyperlink" Target="https://catalogue.meggittsensing.com/CA901.png" TargetMode="External"/><Relationship Id="rId103" Type="http://schemas.openxmlformats.org/officeDocument/2006/relationships/hyperlink" Target="https://catalogue.meggittsensing.com/CP211.png" TargetMode="External"/><Relationship Id="rId124" Type="http://schemas.openxmlformats.org/officeDocument/2006/relationships/hyperlink" Target="https://catalogue.meggittsensing.com/EC153.png" TargetMode="External"/><Relationship Id="rId310" Type="http://schemas.openxmlformats.org/officeDocument/2006/relationships/hyperlink" Target="https://catalogue.meggittsensing.com/CA202/" TargetMode="External"/><Relationship Id="rId70" Type="http://schemas.openxmlformats.org/officeDocument/2006/relationships/hyperlink" Target="https://catalogue.meggittsensing.com/LS121.png" TargetMode="External"/><Relationship Id="rId91" Type="http://schemas.openxmlformats.org/officeDocument/2006/relationships/hyperlink" Target="https://catalogue.meggittsensing.com/CE311.png" TargetMode="External"/><Relationship Id="rId145" Type="http://schemas.openxmlformats.org/officeDocument/2006/relationships/hyperlink" Target="https://catalogue.meggittsensing.com/K209.png" TargetMode="External"/><Relationship Id="rId166" Type="http://schemas.openxmlformats.org/officeDocument/2006/relationships/hyperlink" Target="https://catalogue.meggittsensing.com/CP211-en-datasheet.pdf" TargetMode="External"/><Relationship Id="rId187" Type="http://schemas.openxmlformats.org/officeDocument/2006/relationships/hyperlink" Target="https://catalogue.meggittsensing.com/CA202-en-datasheet.pdf" TargetMode="External"/><Relationship Id="rId331" Type="http://schemas.openxmlformats.org/officeDocument/2006/relationships/hyperlink" Target="https://catalogue.meggittsensing.com/CA901/" TargetMode="External"/><Relationship Id="rId352" Type="http://schemas.openxmlformats.org/officeDocument/2006/relationships/hyperlink" Target="https://catalogue.meggittsensing.com/CE134/" TargetMode="External"/><Relationship Id="rId373" Type="http://schemas.openxmlformats.org/officeDocument/2006/relationships/hyperlink" Target="https://catalogue.meggittsensing.com/CP211/" TargetMode="External"/><Relationship Id="rId394" Type="http://schemas.openxmlformats.org/officeDocument/2006/relationships/hyperlink" Target="https://catalogue.meggittsensing.com/DIC413/" TargetMode="External"/><Relationship Id="rId408" Type="http://schemas.openxmlformats.org/officeDocument/2006/relationships/hyperlink" Target="https://catalogue.meggittsensing.com/VE210/" TargetMode="External"/><Relationship Id="rId1" Type="http://schemas.openxmlformats.org/officeDocument/2006/relationships/hyperlink" Target="https://catalogue.meggittsensing.com/CV213.png" TargetMode="External"/><Relationship Id="rId212" Type="http://schemas.openxmlformats.org/officeDocument/2006/relationships/hyperlink" Target="https://catalogue.meggittsensing.com/IPC707-en-datasheet.pdf" TargetMode="External"/><Relationship Id="rId233" Type="http://schemas.openxmlformats.org/officeDocument/2006/relationships/hyperlink" Target="https://catalogue.meggittsensing.com/SG102-en-datasheet.pdf" TargetMode="External"/><Relationship Id="rId254" Type="http://schemas.openxmlformats.org/officeDocument/2006/relationships/hyperlink" Target="https://catalogue.meggittsensing.com/EC069/" TargetMode="External"/><Relationship Id="rId28" Type="http://schemas.openxmlformats.org/officeDocument/2006/relationships/hyperlink" Target="https://catalogue.meggittsensing.com/CP211.png" TargetMode="External"/><Relationship Id="rId49" Type="http://schemas.openxmlformats.org/officeDocument/2006/relationships/hyperlink" Target="https://catalogue.meggittsensing.com/CA202.png" TargetMode="External"/><Relationship Id="rId114" Type="http://schemas.openxmlformats.org/officeDocument/2006/relationships/hyperlink" Target="https://catalogue.meggittsensing.com/ABA171.png" TargetMode="External"/><Relationship Id="rId275" Type="http://schemas.openxmlformats.org/officeDocument/2006/relationships/hyperlink" Target="https://catalogue.meggittsensing.com/VE210-en-datasheet.pdf" TargetMode="External"/><Relationship Id="rId296" Type="http://schemas.openxmlformats.org/officeDocument/2006/relationships/hyperlink" Target="https://catalogue.meggittsensing.com/CP103/" TargetMode="External"/><Relationship Id="rId300" Type="http://schemas.openxmlformats.org/officeDocument/2006/relationships/hyperlink" Target="https://catalogue.meggittsensing.com/CP211/" TargetMode="External"/><Relationship Id="rId60" Type="http://schemas.openxmlformats.org/officeDocument/2006/relationships/hyperlink" Target="https://catalogue.meggittsensing.com/CA901.png" TargetMode="External"/><Relationship Id="rId81" Type="http://schemas.openxmlformats.org/officeDocument/2006/relationships/hyperlink" Target="https://catalogue.meggittsensing.com/CE134.png" TargetMode="External"/><Relationship Id="rId135" Type="http://schemas.openxmlformats.org/officeDocument/2006/relationships/hyperlink" Target="https://catalogue.meggittsensing.com/VE210.png" TargetMode="External"/><Relationship Id="rId156" Type="http://schemas.openxmlformats.org/officeDocument/2006/relationships/hyperlink" Target="https://catalogue.meggittsensing.com/CP103-en-datasheet.pdf" TargetMode="External"/><Relationship Id="rId177" Type="http://schemas.openxmlformats.org/officeDocument/2006/relationships/hyperlink" Target="https://catalogue.meggittsensing.com/CA202-en-datasheet.pdf" TargetMode="External"/><Relationship Id="rId198" Type="http://schemas.openxmlformats.org/officeDocument/2006/relationships/hyperlink" Target="https://catalogue.meggittsensing.com/CA901-en-datasheet.pdf" TargetMode="External"/><Relationship Id="rId321" Type="http://schemas.openxmlformats.org/officeDocument/2006/relationships/hyperlink" Target="https://catalogue.meggittsensing.com/CA202/" TargetMode="External"/><Relationship Id="rId342" Type="http://schemas.openxmlformats.org/officeDocument/2006/relationships/hyperlink" Target="https://catalogue.meggittsensing.com/IQS900/" TargetMode="External"/><Relationship Id="rId363" Type="http://schemas.openxmlformats.org/officeDocument/2006/relationships/hyperlink" Target="https://catalogue.meggittsensing.com/CE311/" TargetMode="External"/><Relationship Id="rId384" Type="http://schemas.openxmlformats.org/officeDocument/2006/relationships/hyperlink" Target="https://catalogue.meggittsensing.com/ABA173/" TargetMode="External"/><Relationship Id="rId419" Type="http://schemas.openxmlformats.org/officeDocument/2006/relationships/hyperlink" Target="https://catalogue.meggittsensing.com/K509/" TargetMode="External"/><Relationship Id="rId202" Type="http://schemas.openxmlformats.org/officeDocument/2006/relationships/hyperlink" Target="https://catalogue.meggittsensing.com/LS120-en-datasheet.pdf" TargetMode="External"/><Relationship Id="rId223" Type="http://schemas.openxmlformats.org/officeDocument/2006/relationships/hyperlink" Target="https://catalogue.meggittsensing.com/CE311-en-datasheet.pdf" TargetMode="External"/><Relationship Id="rId244" Type="http://schemas.openxmlformats.org/officeDocument/2006/relationships/hyperlink" Target="https://catalogue.meggittsensing.com/JB116-en-datasheet.pdf" TargetMode="External"/><Relationship Id="rId18" Type="http://schemas.openxmlformats.org/officeDocument/2006/relationships/hyperlink" Target="https://catalogue.meggittsensing.com/CP103.png" TargetMode="External"/><Relationship Id="rId39" Type="http://schemas.openxmlformats.org/officeDocument/2006/relationships/hyperlink" Target="https://catalogue.meggittsensing.com/CP211.png" TargetMode="External"/><Relationship Id="rId265" Type="http://schemas.openxmlformats.org/officeDocument/2006/relationships/hyperlink" Target="https://catalogue.meggittsensing.com/CE620-en-datasheet.pdf" TargetMode="External"/><Relationship Id="rId286" Type="http://schemas.openxmlformats.org/officeDocument/2006/relationships/hyperlink" Target="https://catalogue.meggittsensing.com/TQ912/" TargetMode="External"/><Relationship Id="rId50" Type="http://schemas.openxmlformats.org/officeDocument/2006/relationships/hyperlink" Target="https://catalogue.meggittsensing.com/CA202.png" TargetMode="External"/><Relationship Id="rId104" Type="http://schemas.openxmlformats.org/officeDocument/2006/relationships/hyperlink" Target="https://catalogue.meggittsensing.com/CE620.png" TargetMode="External"/><Relationship Id="rId125" Type="http://schemas.openxmlformats.org/officeDocument/2006/relationships/hyperlink" Target="https://catalogue.meggittsensing.com/DIC413.png" TargetMode="External"/><Relationship Id="rId146" Type="http://schemas.openxmlformats.org/officeDocument/2006/relationships/hyperlink" Target="https://catalogue.meggittsensing.com/K210.png" TargetMode="External"/><Relationship Id="rId167" Type="http://schemas.openxmlformats.org/officeDocument/2006/relationships/hyperlink" Target="https://catalogue.meggittsensing.com/CP211-en-datasheet.pdf" TargetMode="External"/><Relationship Id="rId188" Type="http://schemas.openxmlformats.org/officeDocument/2006/relationships/hyperlink" Target="https://catalogue.meggittsensing.com/CA280-en-datasheet.pdf" TargetMode="External"/><Relationship Id="rId311" Type="http://schemas.openxmlformats.org/officeDocument/2006/relationships/hyperlink" Target="https://catalogue.meggittsensing.com/CA202/" TargetMode="External"/><Relationship Id="rId332" Type="http://schemas.openxmlformats.org/officeDocument/2006/relationships/hyperlink" Target="https://catalogue.meggittsensing.com/CA901/" TargetMode="External"/><Relationship Id="rId353" Type="http://schemas.openxmlformats.org/officeDocument/2006/relationships/hyperlink" Target="https://catalogue.meggittsensing.com/CE134/" TargetMode="External"/><Relationship Id="rId374" Type="http://schemas.openxmlformats.org/officeDocument/2006/relationships/hyperlink" Target="https://catalogue.meggittsensing.com/CE620/" TargetMode="External"/><Relationship Id="rId395" Type="http://schemas.openxmlformats.org/officeDocument/2006/relationships/hyperlink" Target="https://catalogue.meggittsensing.com/EC153/" TargetMode="External"/><Relationship Id="rId409" Type="http://schemas.openxmlformats.org/officeDocument/2006/relationships/hyperlink" Target="https://catalogue.meggittsensing.com/ED120/" TargetMode="External"/><Relationship Id="rId71" Type="http://schemas.openxmlformats.org/officeDocument/2006/relationships/hyperlink" Target="https://catalogue.meggittsensing.com/LS120.png" TargetMode="External"/><Relationship Id="rId92" Type="http://schemas.openxmlformats.org/officeDocument/2006/relationships/hyperlink" Target="https://catalogue.meggittsensing.com/CE311.png" TargetMode="External"/><Relationship Id="rId213" Type="http://schemas.openxmlformats.org/officeDocument/2006/relationships/hyperlink" Target="https://catalogue.meggittsensing.com/VE210-en-datasheet.pdf" TargetMode="External"/><Relationship Id="rId234" Type="http://schemas.openxmlformats.org/officeDocument/2006/relationships/hyperlink" Target="https://catalogue.meggittsensing.com/KS107-en-datasheet.pdf" TargetMode="External"/><Relationship Id="rId420" Type="http://schemas.openxmlformats.org/officeDocument/2006/relationships/printerSettings" Target="../printerSettings/printerSettings3.bin"/><Relationship Id="rId2" Type="http://schemas.openxmlformats.org/officeDocument/2006/relationships/hyperlink" Target="https://catalogue.meggittsensing.com/CV213-en-datasheet.pdf" TargetMode="External"/><Relationship Id="rId29" Type="http://schemas.openxmlformats.org/officeDocument/2006/relationships/hyperlink" Target="https://catalogue.meggittsensing.com/CP211.png" TargetMode="External"/><Relationship Id="rId255" Type="http://schemas.openxmlformats.org/officeDocument/2006/relationships/hyperlink" Target="https://catalogue.meggittsensing.com/EC069/" TargetMode="External"/><Relationship Id="rId276" Type="http://schemas.openxmlformats.org/officeDocument/2006/relationships/hyperlink" Target="https://catalogue.meggittsensing.com/EE139/" TargetMode="External"/><Relationship Id="rId297" Type="http://schemas.openxmlformats.org/officeDocument/2006/relationships/hyperlink" Target="https://catalogue.meggittsensing.com/CP211/" TargetMode="External"/><Relationship Id="rId40" Type="http://schemas.openxmlformats.org/officeDocument/2006/relationships/hyperlink" Target="https://catalogue.meggittsensing.com/CP211.png" TargetMode="External"/><Relationship Id="rId115" Type="http://schemas.openxmlformats.org/officeDocument/2006/relationships/hyperlink" Target="https://catalogue.meggittsensing.com/EA403.png" TargetMode="External"/><Relationship Id="rId136" Type="http://schemas.openxmlformats.org/officeDocument/2006/relationships/hyperlink" Target="https://catalogue.meggittsensing.com/VE210.png" TargetMode="External"/><Relationship Id="rId157" Type="http://schemas.openxmlformats.org/officeDocument/2006/relationships/hyperlink" Target="https://catalogue.meggittsensing.com/CP103-en-datasheet.pdf" TargetMode="External"/><Relationship Id="rId178" Type="http://schemas.openxmlformats.org/officeDocument/2006/relationships/hyperlink" Target="https://catalogue.meggittsensing.com/CA202-en-datasheet.pdf" TargetMode="External"/><Relationship Id="rId301" Type="http://schemas.openxmlformats.org/officeDocument/2006/relationships/hyperlink" Target="https://catalogue.meggittsensing.com/CP211/" TargetMode="External"/><Relationship Id="rId322" Type="http://schemas.openxmlformats.org/officeDocument/2006/relationships/hyperlink" Target="https://catalogue.meggittsensing.com/CA202/" TargetMode="External"/><Relationship Id="rId343" Type="http://schemas.openxmlformats.org/officeDocument/2006/relationships/hyperlink" Target="https://catalogue.meggittsensing.com/IQS900/" TargetMode="External"/><Relationship Id="rId364" Type="http://schemas.openxmlformats.org/officeDocument/2006/relationships/hyperlink" Target="https://catalogue.meggittsensing.com/CE620/" TargetMode="External"/><Relationship Id="rId61" Type="http://schemas.openxmlformats.org/officeDocument/2006/relationships/hyperlink" Target="https://catalogue.meggittsensing.com/CA901.png" TargetMode="External"/><Relationship Id="rId82" Type="http://schemas.openxmlformats.org/officeDocument/2006/relationships/hyperlink" Target="https://catalogue.meggittsensing.com/CE134.png" TargetMode="External"/><Relationship Id="rId199" Type="http://schemas.openxmlformats.org/officeDocument/2006/relationships/hyperlink" Target="https://catalogue.meggittsensing.com/CA901-en-datasheet.pdf" TargetMode="External"/><Relationship Id="rId203" Type="http://schemas.openxmlformats.org/officeDocument/2006/relationships/hyperlink" Target="https://catalogue.meggittsensing.com/LS121-en-datasheet.pdf" TargetMode="External"/><Relationship Id="rId385" Type="http://schemas.openxmlformats.org/officeDocument/2006/relationships/hyperlink" Target="https://catalogue.meggittsensing.com/EA401/" TargetMode="External"/><Relationship Id="rId19" Type="http://schemas.openxmlformats.org/officeDocument/2006/relationships/hyperlink" Target="https://catalogue.meggittsensing.com/CP103.png" TargetMode="External"/><Relationship Id="rId224" Type="http://schemas.openxmlformats.org/officeDocument/2006/relationships/hyperlink" Target="https://catalogue.meggittsensing.com/CE311-en-datasheet.pdf" TargetMode="External"/><Relationship Id="rId245" Type="http://schemas.openxmlformats.org/officeDocument/2006/relationships/hyperlink" Target="https://catalogue.meggittsensing.com/JB118-en-datasheet.pdf" TargetMode="External"/><Relationship Id="rId266" Type="http://schemas.openxmlformats.org/officeDocument/2006/relationships/hyperlink" Target="https://catalogue.meggittsensing.com/CE620-en-datasheet.pdf" TargetMode="External"/><Relationship Id="rId287" Type="http://schemas.openxmlformats.org/officeDocument/2006/relationships/hyperlink" Target="https://catalogue.meggittsensing.com/CP103/" TargetMode="External"/><Relationship Id="rId410" Type="http://schemas.openxmlformats.org/officeDocument/2006/relationships/hyperlink" Target="https://catalogue.meggittsensing.com/ED121/" TargetMode="External"/><Relationship Id="rId30" Type="http://schemas.openxmlformats.org/officeDocument/2006/relationships/hyperlink" Target="https://catalogue.meggittsensing.com/CP211.png" TargetMode="External"/><Relationship Id="rId105" Type="http://schemas.openxmlformats.org/officeDocument/2006/relationships/hyperlink" Target="https://catalogue.meggittsensing.com/CE620.png" TargetMode="External"/><Relationship Id="rId126" Type="http://schemas.openxmlformats.org/officeDocument/2006/relationships/hyperlink" Target="https://catalogue.meggittsensing.com/EC153.png" TargetMode="External"/><Relationship Id="rId147" Type="http://schemas.openxmlformats.org/officeDocument/2006/relationships/hyperlink" Target="https://catalogue.meggittsensing.com/K309.png" TargetMode="External"/><Relationship Id="rId168" Type="http://schemas.openxmlformats.org/officeDocument/2006/relationships/hyperlink" Target="https://catalogue.meggittsensing.com/CP211-en-datasheet.pdf" TargetMode="External"/><Relationship Id="rId312" Type="http://schemas.openxmlformats.org/officeDocument/2006/relationships/hyperlink" Target="https://catalogue.meggittsensing.com/CA202/" TargetMode="External"/><Relationship Id="rId333" Type="http://schemas.openxmlformats.org/officeDocument/2006/relationships/hyperlink" Target="https://catalogue.meggittsensing.com/CA901/" TargetMode="External"/><Relationship Id="rId354" Type="http://schemas.openxmlformats.org/officeDocument/2006/relationships/hyperlink" Target="https://catalogue.meggittsensing.com/CE281/" TargetMode="External"/><Relationship Id="rId51" Type="http://schemas.openxmlformats.org/officeDocument/2006/relationships/hyperlink" Target="https://catalogue.meggittsensing.com/CA202.png" TargetMode="External"/><Relationship Id="rId72" Type="http://schemas.openxmlformats.org/officeDocument/2006/relationships/hyperlink" Target="https://catalogue.meggittsensing.com/ILS730.png" TargetMode="External"/><Relationship Id="rId93" Type="http://schemas.openxmlformats.org/officeDocument/2006/relationships/hyperlink" Target="https://catalogue.meggittsensing.com/CE311.png" TargetMode="External"/><Relationship Id="rId189" Type="http://schemas.openxmlformats.org/officeDocument/2006/relationships/hyperlink" Target="https://catalogue.meggittsensing.com/CA280-en-datasheet.pdf" TargetMode="External"/><Relationship Id="rId375" Type="http://schemas.openxmlformats.org/officeDocument/2006/relationships/hyperlink" Target="https://catalogue.meggittsensing.com/CE620/" TargetMode="External"/><Relationship Id="rId396" Type="http://schemas.openxmlformats.org/officeDocument/2006/relationships/hyperlink" Target="https://catalogue.meggittsensing.com/EC153/" TargetMode="External"/><Relationship Id="rId3" Type="http://schemas.openxmlformats.org/officeDocument/2006/relationships/hyperlink" Target="https://catalogue.meggittsensing.com/CV213/" TargetMode="External"/><Relationship Id="rId214" Type="http://schemas.openxmlformats.org/officeDocument/2006/relationships/hyperlink" Target="https://catalogue.meggittsensing.com/SE120-en-datasheet.pdf" TargetMode="External"/><Relationship Id="rId235" Type="http://schemas.openxmlformats.org/officeDocument/2006/relationships/hyperlink" Target="https://catalogue.meggittsensing.com/VE210-en-datasheet.pdf" TargetMode="External"/><Relationship Id="rId256" Type="http://schemas.openxmlformats.org/officeDocument/2006/relationships/hyperlink" Target="https://catalogue.meggittsensing.com/EC069/" TargetMode="External"/><Relationship Id="rId277" Type="http://schemas.openxmlformats.org/officeDocument/2006/relationships/hyperlink" Target="https://catalogue.meggittsensing.com/EE143/" TargetMode="External"/><Relationship Id="rId298" Type="http://schemas.openxmlformats.org/officeDocument/2006/relationships/hyperlink" Target="https://catalogue.meggittsensing.com/CP211/" TargetMode="External"/><Relationship Id="rId400" Type="http://schemas.openxmlformats.org/officeDocument/2006/relationships/hyperlink" Target="https://catalogue.meggittsensing.com/CE620/" TargetMode="External"/><Relationship Id="rId421" Type="http://schemas.openxmlformats.org/officeDocument/2006/relationships/table" Target="../tables/table1.xml"/><Relationship Id="rId116" Type="http://schemas.openxmlformats.org/officeDocument/2006/relationships/hyperlink" Target="https://catalogue.meggittsensing.com/EA902.png" TargetMode="External"/><Relationship Id="rId137" Type="http://schemas.openxmlformats.org/officeDocument/2006/relationships/hyperlink" Target="https://catalogue.meggittsensing.com/VE210.png" TargetMode="External"/><Relationship Id="rId158" Type="http://schemas.openxmlformats.org/officeDocument/2006/relationships/hyperlink" Target="https://catalogue.meggittsensing.com/CP103-en-datasheet.pdf" TargetMode="External"/><Relationship Id="rId302" Type="http://schemas.openxmlformats.org/officeDocument/2006/relationships/hyperlink" Target="https://catalogue.meggittsensing.com/CP211/" TargetMode="External"/><Relationship Id="rId323" Type="http://schemas.openxmlformats.org/officeDocument/2006/relationships/hyperlink" Target="https://catalogue.meggittsensing.com/CA280/" TargetMode="External"/><Relationship Id="rId344" Type="http://schemas.openxmlformats.org/officeDocument/2006/relationships/hyperlink" Target="https://catalogue.meggittsensing.com/GSI127/" TargetMode="External"/><Relationship Id="rId20" Type="http://schemas.openxmlformats.org/officeDocument/2006/relationships/hyperlink" Target="https://catalogue.meggittsensing.com/CP103.png" TargetMode="External"/><Relationship Id="rId41" Type="http://schemas.openxmlformats.org/officeDocument/2006/relationships/hyperlink" Target="https://catalogue.meggittsensing.com/CA202.png" TargetMode="External"/><Relationship Id="rId62" Type="http://schemas.openxmlformats.org/officeDocument/2006/relationships/hyperlink" Target="https://catalogue.meggittsensing.com/CA901.png" TargetMode="External"/><Relationship Id="rId83" Type="http://schemas.openxmlformats.org/officeDocument/2006/relationships/hyperlink" Target="https://catalogue.meggittsensing.com/CE134.png" TargetMode="External"/><Relationship Id="rId179" Type="http://schemas.openxmlformats.org/officeDocument/2006/relationships/hyperlink" Target="https://catalogue.meggittsensing.com/CA202-en-datasheet.pdf" TargetMode="External"/><Relationship Id="rId365" Type="http://schemas.openxmlformats.org/officeDocument/2006/relationships/hyperlink" Target="https://catalogue.meggittsensing.com/DIC413/" TargetMode="External"/><Relationship Id="rId386" Type="http://schemas.openxmlformats.org/officeDocument/2006/relationships/hyperlink" Target="https://catalogue.meggittsensing.com/EA403/" TargetMode="External"/><Relationship Id="rId190" Type="http://schemas.openxmlformats.org/officeDocument/2006/relationships/hyperlink" Target="https://catalogue.meggittsensing.com/CA280-en-datasheet.pdf" TargetMode="External"/><Relationship Id="rId204" Type="http://schemas.openxmlformats.org/officeDocument/2006/relationships/hyperlink" Target="https://catalogue.meggittsensing.com/LS121-en-datasheet.pdf" TargetMode="External"/><Relationship Id="rId225" Type="http://schemas.openxmlformats.org/officeDocument/2006/relationships/hyperlink" Target="https://catalogue.meggittsensing.com/CE311-en-datasheet.pdf" TargetMode="External"/><Relationship Id="rId246" Type="http://schemas.openxmlformats.org/officeDocument/2006/relationships/hyperlink" Target="https://catalogue.meggittsensing.com/ABA160/" TargetMode="External"/><Relationship Id="rId267" Type="http://schemas.openxmlformats.org/officeDocument/2006/relationships/hyperlink" Target="https://catalogue.meggittsensing.com/CE620-en-datasheet.pdf" TargetMode="External"/><Relationship Id="rId288" Type="http://schemas.openxmlformats.org/officeDocument/2006/relationships/hyperlink" Target="https://catalogue.meggittsensing.com/CP103/" TargetMode="External"/><Relationship Id="rId411" Type="http://schemas.openxmlformats.org/officeDocument/2006/relationships/hyperlink" Target="https://catalogue.meggittsensing.com/EE139/" TargetMode="External"/><Relationship Id="rId106" Type="http://schemas.openxmlformats.org/officeDocument/2006/relationships/hyperlink" Target="https://catalogue.meggittsensing.com/CP211.png" TargetMode="External"/><Relationship Id="rId127" Type="http://schemas.openxmlformats.org/officeDocument/2006/relationships/hyperlink" Target="https://catalogue.meggittsensing.com/EC153.png" TargetMode="External"/><Relationship Id="rId313" Type="http://schemas.openxmlformats.org/officeDocument/2006/relationships/hyperlink" Target="https://catalogue.meggittsensing.com/CA202/" TargetMode="External"/><Relationship Id="rId10" Type="http://schemas.openxmlformats.org/officeDocument/2006/relationships/hyperlink" Target="https://catalogue.meggittsensing.com/TQ403.png" TargetMode="External"/><Relationship Id="rId31" Type="http://schemas.openxmlformats.org/officeDocument/2006/relationships/hyperlink" Target="https://catalogue.meggittsensing.com/CP211.png" TargetMode="External"/><Relationship Id="rId52" Type="http://schemas.openxmlformats.org/officeDocument/2006/relationships/hyperlink" Target="https://catalogue.meggittsensing.com/CA202.png" TargetMode="External"/><Relationship Id="rId73" Type="http://schemas.openxmlformats.org/officeDocument/2006/relationships/hyperlink" Target="https://catalogue.meggittsensing.com/IQS900.png" TargetMode="External"/><Relationship Id="rId94" Type="http://schemas.openxmlformats.org/officeDocument/2006/relationships/hyperlink" Target="https://catalogue.meggittsensing.com/CE311.png" TargetMode="External"/><Relationship Id="rId148" Type="http://schemas.openxmlformats.org/officeDocument/2006/relationships/hyperlink" Target="https://catalogue.meggittsensing.com/K310.png" TargetMode="External"/><Relationship Id="rId169" Type="http://schemas.openxmlformats.org/officeDocument/2006/relationships/hyperlink" Target="https://catalogue.meggittsensing.com/CP211-en-datasheet.pdf" TargetMode="External"/><Relationship Id="rId334" Type="http://schemas.openxmlformats.org/officeDocument/2006/relationships/hyperlink" Target="https://catalogue.meggittsensing.com/CA901/" TargetMode="External"/><Relationship Id="rId355" Type="http://schemas.openxmlformats.org/officeDocument/2006/relationships/hyperlink" Target="https://catalogue.meggittsensing.com/CE281/" TargetMode="External"/><Relationship Id="rId376" Type="http://schemas.openxmlformats.org/officeDocument/2006/relationships/hyperlink" Target="https://catalogue.meggittsensing.com/CP211/" TargetMode="External"/><Relationship Id="rId397" Type="http://schemas.openxmlformats.org/officeDocument/2006/relationships/hyperlink" Target="https://catalogue.meggittsensing.com/EC153/" TargetMode="External"/><Relationship Id="rId4" Type="http://schemas.openxmlformats.org/officeDocument/2006/relationships/hyperlink" Target="https://catalogue.meggittsensing.com/CV213.png" TargetMode="External"/><Relationship Id="rId180" Type="http://schemas.openxmlformats.org/officeDocument/2006/relationships/hyperlink" Target="https://catalogue.meggittsensing.com/CA202-en-datasheet.pdf" TargetMode="External"/><Relationship Id="rId215" Type="http://schemas.openxmlformats.org/officeDocument/2006/relationships/hyperlink" Target="https://catalogue.meggittsensing.com/CE134-en-datasheet.pdf" TargetMode="External"/><Relationship Id="rId236" Type="http://schemas.openxmlformats.org/officeDocument/2006/relationships/hyperlink" Target="https://catalogue.meggittsensing.com/AE119-en-datasheet.pdf" TargetMode="External"/><Relationship Id="rId257" Type="http://schemas.openxmlformats.org/officeDocument/2006/relationships/hyperlink" Target="https://catalogue.meggittsensing.com/EC112/" TargetMode="External"/><Relationship Id="rId278" Type="http://schemas.openxmlformats.org/officeDocument/2006/relationships/hyperlink" Target="https://catalogue.meggittsensing.com/EH140-en-datasheet.pdf" TargetMode="External"/><Relationship Id="rId401" Type="http://schemas.openxmlformats.org/officeDocument/2006/relationships/hyperlink" Target="https://catalogue.meggittsensing.com/CE620/" TargetMode="External"/><Relationship Id="rId303" Type="http://schemas.openxmlformats.org/officeDocument/2006/relationships/hyperlink" Target="https://catalogue.meggittsensing.com/CP211/" TargetMode="External"/><Relationship Id="rId42" Type="http://schemas.openxmlformats.org/officeDocument/2006/relationships/hyperlink" Target="https://catalogue.meggittsensing.com/CA202.png" TargetMode="External"/><Relationship Id="rId84" Type="http://schemas.openxmlformats.org/officeDocument/2006/relationships/hyperlink" Target="https://catalogue.meggittsensing.com/CE134.png" TargetMode="External"/><Relationship Id="rId138" Type="http://schemas.openxmlformats.org/officeDocument/2006/relationships/hyperlink" Target="https://catalogue.meggittsensing.com/VE210.png" TargetMode="External"/><Relationship Id="rId345" Type="http://schemas.openxmlformats.org/officeDocument/2006/relationships/hyperlink" Target="https://catalogue.meggittsensing.com/IPC707/" TargetMode="External"/><Relationship Id="rId387" Type="http://schemas.openxmlformats.org/officeDocument/2006/relationships/hyperlink" Target="https://catalogue.meggittsensing.com/EA902/" TargetMode="External"/><Relationship Id="rId191" Type="http://schemas.openxmlformats.org/officeDocument/2006/relationships/hyperlink" Target="https://catalogue.meggittsensing.com/CA901-en-datasheet.pdf" TargetMode="External"/><Relationship Id="rId205" Type="http://schemas.openxmlformats.org/officeDocument/2006/relationships/hyperlink" Target="https://catalogue.meggittsensing.com/LS120-en-datasheet.pdf" TargetMode="External"/><Relationship Id="rId247" Type="http://schemas.openxmlformats.org/officeDocument/2006/relationships/hyperlink" Target="https://catalogue.meggittsensing.com/ABA171-en-datasheet.pdf" TargetMode="External"/><Relationship Id="rId412" Type="http://schemas.openxmlformats.org/officeDocument/2006/relationships/hyperlink" Target="https://catalogue.meggittsensing.com/EH140/" TargetMode="External"/><Relationship Id="rId107" Type="http://schemas.openxmlformats.org/officeDocument/2006/relationships/hyperlink" Target="https://catalogue.meggittsensing.com/LS120.png" TargetMode="External"/><Relationship Id="rId289" Type="http://schemas.openxmlformats.org/officeDocument/2006/relationships/hyperlink" Target="https://catalogue.meggittsensing.com/CP103/" TargetMode="External"/><Relationship Id="rId11" Type="http://schemas.openxmlformats.org/officeDocument/2006/relationships/hyperlink" Target="https://catalogue.meggittsensing.com/TQ403-en-datasheet.pdf" TargetMode="External"/><Relationship Id="rId53" Type="http://schemas.openxmlformats.org/officeDocument/2006/relationships/hyperlink" Target="https://catalogue.meggittsensing.com/CA202.png" TargetMode="External"/><Relationship Id="rId149" Type="http://schemas.openxmlformats.org/officeDocument/2006/relationships/hyperlink" Target="https://catalogue.meggittsensing.com/LS12x.png" TargetMode="External"/><Relationship Id="rId314" Type="http://schemas.openxmlformats.org/officeDocument/2006/relationships/hyperlink" Target="https://catalogue.meggittsensing.com/CA202/" TargetMode="External"/><Relationship Id="rId356" Type="http://schemas.openxmlformats.org/officeDocument/2006/relationships/hyperlink" Target="https://catalogue.meggittsensing.com/CE281/" TargetMode="External"/><Relationship Id="rId398" Type="http://schemas.openxmlformats.org/officeDocument/2006/relationships/hyperlink" Target="https://catalogue.meggittsensing.com/EC175/" TargetMode="External"/><Relationship Id="rId95" Type="http://schemas.openxmlformats.org/officeDocument/2006/relationships/hyperlink" Target="https://catalogue.meggittsensing.com/DIC413.png" TargetMode="External"/><Relationship Id="rId160" Type="http://schemas.openxmlformats.org/officeDocument/2006/relationships/hyperlink" Target="https://catalogue.meggittsensing.com/CP103-en-datasheet.pdf" TargetMode="External"/><Relationship Id="rId216" Type="http://schemas.openxmlformats.org/officeDocument/2006/relationships/hyperlink" Target="https://catalogue.meggittsensing.com/CE134-en-datasheet.pdf" TargetMode="External"/><Relationship Id="rId258" Type="http://schemas.openxmlformats.org/officeDocument/2006/relationships/hyperlink" Target="https://catalogue.meggittsensing.com/EC11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sheetPr>
  <dimension ref="A1:G426"/>
  <sheetViews>
    <sheetView showGridLines="0" showRowColHeaders="0" zoomScaleNormal="100" workbookViewId="0">
      <pane ySplit="6" topLeftCell="A7" activePane="bottomLeft" state="frozen"/>
      <selection pane="bottomLeft" activeCell="C1" sqref="C1"/>
    </sheetView>
  </sheetViews>
  <sheetFormatPr defaultRowHeight="12.75" x14ac:dyDescent="0.2"/>
  <cols>
    <col min="1" max="1" width="20.625" style="37" customWidth="1"/>
    <col min="2" max="2" width="31" style="37" customWidth="1"/>
    <col min="3" max="3" width="39.125" style="37" customWidth="1"/>
    <col min="4" max="4" width="45.75" style="37" customWidth="1"/>
    <col min="5" max="5" width="32.5" style="37" customWidth="1"/>
    <col min="6" max="6" width="42.875" style="37" customWidth="1"/>
    <col min="7" max="7" width="62.75" style="37" bestFit="1" customWidth="1"/>
    <col min="8" max="16384" width="9" style="37"/>
  </cols>
  <sheetData>
    <row r="1" spans="1:7" ht="47.25" customHeight="1" x14ac:dyDescent="0.2"/>
    <row r="2" spans="1:7" ht="208.5" customHeight="1" x14ac:dyDescent="0.2"/>
    <row r="5" spans="1:7" customFormat="1" ht="15.75" customHeight="1" x14ac:dyDescent="0.25">
      <c r="A5" s="41"/>
      <c r="B5" s="41"/>
      <c r="C5" s="41"/>
      <c r="D5" s="41"/>
      <c r="E5" s="41"/>
      <c r="F5" s="41"/>
    </row>
    <row r="6" spans="1:7" ht="14.25" x14ac:dyDescent="0.2">
      <c r="A6" s="42" t="s">
        <v>1814</v>
      </c>
      <c r="B6" s="42" t="s">
        <v>1</v>
      </c>
      <c r="C6" s="42" t="s">
        <v>2234</v>
      </c>
      <c r="D6" s="42" t="s">
        <v>0</v>
      </c>
      <c r="E6" s="42" t="s">
        <v>2186</v>
      </c>
      <c r="F6" s="42" t="s">
        <v>2334</v>
      </c>
      <c r="G6"/>
    </row>
    <row r="7" spans="1:7" ht="51" x14ac:dyDescent="0.2">
      <c r="A7" s="43" t="s">
        <v>65</v>
      </c>
      <c r="B7" s="45" t="s">
        <v>709</v>
      </c>
      <c r="C7" s="38" t="s">
        <v>710</v>
      </c>
      <c r="D7" s="46" t="s">
        <v>1215</v>
      </c>
      <c r="E7" s="39" t="s">
        <v>2264</v>
      </c>
      <c r="F7" s="48" t="s">
        <v>2385</v>
      </c>
      <c r="G7"/>
    </row>
    <row r="8" spans="1:7" ht="63.75" x14ac:dyDescent="0.2">
      <c r="A8" s="43" t="s">
        <v>67</v>
      </c>
      <c r="B8" s="45" t="s">
        <v>711</v>
      </c>
      <c r="C8" s="38" t="s">
        <v>712</v>
      </c>
      <c r="D8" s="46" t="s">
        <v>1216</v>
      </c>
      <c r="E8" s="39" t="s">
        <v>2263</v>
      </c>
      <c r="F8" s="48" t="s">
        <v>2378</v>
      </c>
      <c r="G8"/>
    </row>
    <row r="9" spans="1:7" ht="63.75" x14ac:dyDescent="0.2">
      <c r="A9" s="43" t="s">
        <v>68</v>
      </c>
      <c r="B9" s="45" t="s">
        <v>713</v>
      </c>
      <c r="C9" s="38" t="s">
        <v>714</v>
      </c>
      <c r="D9" s="46" t="s">
        <v>1217</v>
      </c>
      <c r="E9" s="39" t="s">
        <v>2263</v>
      </c>
      <c r="F9" s="48" t="s">
        <v>2378</v>
      </c>
      <c r="G9"/>
    </row>
    <row r="10" spans="1:7" ht="63.75" x14ac:dyDescent="0.2">
      <c r="A10" s="43" t="s">
        <v>69</v>
      </c>
      <c r="B10" s="45" t="s">
        <v>715</v>
      </c>
      <c r="C10" s="38" t="s">
        <v>716</v>
      </c>
      <c r="D10" s="46" t="s">
        <v>1218</v>
      </c>
      <c r="E10" s="39" t="s">
        <v>2263</v>
      </c>
      <c r="F10" s="48" t="s">
        <v>2378</v>
      </c>
      <c r="G10"/>
    </row>
    <row r="11" spans="1:7" ht="25.5" x14ac:dyDescent="0.2">
      <c r="A11" s="43" t="s">
        <v>156</v>
      </c>
      <c r="B11" s="45" t="s">
        <v>671</v>
      </c>
      <c r="C11" s="38" t="s">
        <v>672</v>
      </c>
      <c r="D11" s="46" t="s">
        <v>1194</v>
      </c>
      <c r="E11" s="39" t="s">
        <v>2256</v>
      </c>
      <c r="F11" s="48" t="s">
        <v>2379</v>
      </c>
      <c r="G11"/>
    </row>
    <row r="12" spans="1:7" ht="25.5" x14ac:dyDescent="0.2">
      <c r="A12" s="43" t="s">
        <v>156</v>
      </c>
      <c r="B12" s="45" t="s">
        <v>673</v>
      </c>
      <c r="C12" s="38" t="s">
        <v>674</v>
      </c>
      <c r="D12" s="46" t="s">
        <v>1195</v>
      </c>
      <c r="E12" s="39" t="s">
        <v>2256</v>
      </c>
      <c r="F12" s="48" t="s">
        <v>2379</v>
      </c>
      <c r="G12"/>
    </row>
    <row r="13" spans="1:7" ht="25.5" x14ac:dyDescent="0.2">
      <c r="A13" s="43" t="s">
        <v>156</v>
      </c>
      <c r="B13" s="45" t="s">
        <v>675</v>
      </c>
      <c r="C13" s="38" t="s">
        <v>676</v>
      </c>
      <c r="D13" s="46" t="s">
        <v>1196</v>
      </c>
      <c r="E13" s="39" t="s">
        <v>2265</v>
      </c>
      <c r="F13" s="48" t="s">
        <v>2379</v>
      </c>
      <c r="G13"/>
    </row>
    <row r="14" spans="1:7" ht="178.5" x14ac:dyDescent="0.2">
      <c r="A14" s="43" t="s">
        <v>1815</v>
      </c>
      <c r="B14" s="45" t="s">
        <v>174</v>
      </c>
      <c r="C14" s="38" t="s">
        <v>175</v>
      </c>
      <c r="D14" s="46" t="s">
        <v>955</v>
      </c>
      <c r="E14" s="39" t="s">
        <v>2296</v>
      </c>
      <c r="F14" s="48" t="s">
        <v>2359</v>
      </c>
      <c r="G14"/>
    </row>
    <row r="15" spans="1:7" ht="191.25" x14ac:dyDescent="0.2">
      <c r="A15" s="43" t="s">
        <v>1816</v>
      </c>
      <c r="B15" s="45" t="s">
        <v>176</v>
      </c>
      <c r="C15" s="38" t="s">
        <v>177</v>
      </c>
      <c r="D15" s="46" t="s">
        <v>956</v>
      </c>
      <c r="E15" s="39" t="s">
        <v>2296</v>
      </c>
      <c r="F15" s="48" t="s">
        <v>2361</v>
      </c>
      <c r="G15"/>
    </row>
    <row r="16" spans="1:7" ht="25.5" x14ac:dyDescent="0.2">
      <c r="A16" s="43" t="s">
        <v>1817</v>
      </c>
      <c r="B16" s="45" t="s">
        <v>178</v>
      </c>
      <c r="C16" s="38" t="s">
        <v>179</v>
      </c>
      <c r="D16" s="46" t="s">
        <v>957</v>
      </c>
      <c r="E16" s="39" t="s">
        <v>2286</v>
      </c>
      <c r="F16" s="48" t="s">
        <v>2379</v>
      </c>
      <c r="G16"/>
    </row>
    <row r="17" spans="1:7" ht="14.25" x14ac:dyDescent="0.2">
      <c r="A17" s="43" t="s">
        <v>1818</v>
      </c>
      <c r="B17" s="45" t="s">
        <v>180</v>
      </c>
      <c r="C17" s="38" t="s">
        <v>181</v>
      </c>
      <c r="D17" s="46" t="s">
        <v>958</v>
      </c>
      <c r="E17" s="39" t="s">
        <v>2286</v>
      </c>
      <c r="F17" s="48" t="s">
        <v>2379</v>
      </c>
      <c r="G17"/>
    </row>
    <row r="18" spans="1:7" ht="153" x14ac:dyDescent="0.2">
      <c r="A18" s="43" t="s">
        <v>1819</v>
      </c>
      <c r="B18" s="45" t="s">
        <v>182</v>
      </c>
      <c r="C18" s="38" t="s">
        <v>183</v>
      </c>
      <c r="D18" s="46" t="s">
        <v>959</v>
      </c>
      <c r="E18" s="39" t="s">
        <v>2294</v>
      </c>
      <c r="F18" s="48" t="s">
        <v>2362</v>
      </c>
      <c r="G18"/>
    </row>
    <row r="19" spans="1:7" ht="153" x14ac:dyDescent="0.2">
      <c r="A19" s="43" t="s">
        <v>1820</v>
      </c>
      <c r="B19" s="45" t="s">
        <v>184</v>
      </c>
      <c r="C19" s="38" t="s">
        <v>185</v>
      </c>
      <c r="D19" s="46" t="s">
        <v>960</v>
      </c>
      <c r="E19" s="39" t="s">
        <v>2294</v>
      </c>
      <c r="F19" s="48" t="s">
        <v>2362</v>
      </c>
      <c r="G19"/>
    </row>
    <row r="20" spans="1:7" ht="153" x14ac:dyDescent="0.2">
      <c r="A20" s="43" t="s">
        <v>1821</v>
      </c>
      <c r="B20" s="45" t="s">
        <v>186</v>
      </c>
      <c r="C20" s="38" t="s">
        <v>187</v>
      </c>
      <c r="D20" s="46" t="s">
        <v>961</v>
      </c>
      <c r="E20" s="39" t="s">
        <v>2294</v>
      </c>
      <c r="F20" s="48" t="s">
        <v>2362</v>
      </c>
      <c r="G20"/>
    </row>
    <row r="21" spans="1:7" ht="153" x14ac:dyDescent="0.2">
      <c r="A21" s="43" t="s">
        <v>1822</v>
      </c>
      <c r="B21" s="45" t="s">
        <v>188</v>
      </c>
      <c r="C21" s="38" t="s">
        <v>189</v>
      </c>
      <c r="D21" s="46" t="s">
        <v>962</v>
      </c>
      <c r="E21" s="39" t="s">
        <v>2294</v>
      </c>
      <c r="F21" s="48" t="s">
        <v>2362</v>
      </c>
      <c r="G21"/>
    </row>
    <row r="22" spans="1:7" ht="76.5" x14ac:dyDescent="0.2">
      <c r="A22" s="43" t="s">
        <v>1823</v>
      </c>
      <c r="B22" s="45" t="s">
        <v>190</v>
      </c>
      <c r="C22" s="38" t="s">
        <v>191</v>
      </c>
      <c r="D22" s="46" t="s">
        <v>963</v>
      </c>
      <c r="E22" s="39" t="s">
        <v>2294</v>
      </c>
      <c r="F22" s="48" t="s">
        <v>2379</v>
      </c>
      <c r="G22"/>
    </row>
    <row r="23" spans="1:7" ht="76.5" x14ac:dyDescent="0.2">
      <c r="A23" s="43" t="s">
        <v>1824</v>
      </c>
      <c r="B23" s="45" t="s">
        <v>192</v>
      </c>
      <c r="C23" s="38" t="s">
        <v>193</v>
      </c>
      <c r="D23" s="46" t="s">
        <v>964</v>
      </c>
      <c r="E23" s="39" t="s">
        <v>2294</v>
      </c>
      <c r="F23" s="48" t="s">
        <v>2379</v>
      </c>
      <c r="G23"/>
    </row>
    <row r="24" spans="1:7" ht="76.5" x14ac:dyDescent="0.2">
      <c r="A24" s="43" t="s">
        <v>1825</v>
      </c>
      <c r="B24" s="45" t="s">
        <v>194</v>
      </c>
      <c r="C24" s="38" t="s">
        <v>195</v>
      </c>
      <c r="D24" s="46" t="s">
        <v>965</v>
      </c>
      <c r="E24" s="39" t="s">
        <v>2294</v>
      </c>
      <c r="F24" s="48" t="s">
        <v>2379</v>
      </c>
      <c r="G24"/>
    </row>
    <row r="25" spans="1:7" ht="76.5" x14ac:dyDescent="0.2">
      <c r="A25" s="43" t="s">
        <v>1826</v>
      </c>
      <c r="B25" s="45" t="s">
        <v>196</v>
      </c>
      <c r="C25" s="38" t="s">
        <v>197</v>
      </c>
      <c r="D25" s="46" t="s">
        <v>966</v>
      </c>
      <c r="E25" s="39" t="s">
        <v>2294</v>
      </c>
      <c r="F25" s="48" t="s">
        <v>2379</v>
      </c>
      <c r="G25"/>
    </row>
    <row r="26" spans="1:7" ht="153" x14ac:dyDescent="0.2">
      <c r="A26" s="43" t="s">
        <v>1827</v>
      </c>
      <c r="B26" s="45" t="s">
        <v>198</v>
      </c>
      <c r="C26" s="38" t="s">
        <v>199</v>
      </c>
      <c r="D26" s="46" t="s">
        <v>967</v>
      </c>
      <c r="E26" s="39" t="s">
        <v>2294</v>
      </c>
      <c r="F26" s="48" t="s">
        <v>2362</v>
      </c>
      <c r="G26"/>
    </row>
    <row r="27" spans="1:7" ht="153" x14ac:dyDescent="0.2">
      <c r="A27" s="43" t="s">
        <v>1828</v>
      </c>
      <c r="B27" s="45" t="s">
        <v>200</v>
      </c>
      <c r="C27" s="38" t="s">
        <v>201</v>
      </c>
      <c r="D27" s="46" t="s">
        <v>968</v>
      </c>
      <c r="E27" s="39" t="s">
        <v>2294</v>
      </c>
      <c r="F27" s="48" t="s">
        <v>2362</v>
      </c>
      <c r="G27"/>
    </row>
    <row r="28" spans="1:7" ht="153" x14ac:dyDescent="0.2">
      <c r="A28" s="43" t="s">
        <v>1829</v>
      </c>
      <c r="B28" s="45" t="s">
        <v>202</v>
      </c>
      <c r="C28" s="38" t="s">
        <v>203</v>
      </c>
      <c r="D28" s="46" t="s">
        <v>969</v>
      </c>
      <c r="E28" s="39" t="s">
        <v>2294</v>
      </c>
      <c r="F28" s="48" t="s">
        <v>2362</v>
      </c>
      <c r="G28"/>
    </row>
    <row r="29" spans="1:7" ht="153" x14ac:dyDescent="0.2">
      <c r="A29" s="43" t="s">
        <v>1830</v>
      </c>
      <c r="B29" s="45" t="s">
        <v>204</v>
      </c>
      <c r="C29" s="38" t="s">
        <v>205</v>
      </c>
      <c r="D29" s="46" t="s">
        <v>970</v>
      </c>
      <c r="E29" s="39" t="s">
        <v>2294</v>
      </c>
      <c r="F29" s="48" t="s">
        <v>2362</v>
      </c>
      <c r="G29"/>
    </row>
    <row r="30" spans="1:7" ht="153" x14ac:dyDescent="0.2">
      <c r="A30" s="43" t="s">
        <v>1831</v>
      </c>
      <c r="B30" s="45" t="s">
        <v>206</v>
      </c>
      <c r="C30" s="38" t="s">
        <v>207</v>
      </c>
      <c r="D30" s="46" t="s">
        <v>971</v>
      </c>
      <c r="E30" s="39" t="s">
        <v>2294</v>
      </c>
      <c r="F30" s="48" t="s">
        <v>2362</v>
      </c>
      <c r="G30"/>
    </row>
    <row r="31" spans="1:7" ht="153" x14ac:dyDescent="0.2">
      <c r="A31" s="43" t="s">
        <v>1832</v>
      </c>
      <c r="B31" s="45" t="s">
        <v>208</v>
      </c>
      <c r="C31" s="38" t="s">
        <v>209</v>
      </c>
      <c r="D31" s="46" t="s">
        <v>972</v>
      </c>
      <c r="E31" s="39" t="s">
        <v>2284</v>
      </c>
      <c r="F31" s="48" t="s">
        <v>2373</v>
      </c>
      <c r="G31"/>
    </row>
    <row r="32" spans="1:7" ht="153" x14ac:dyDescent="0.2">
      <c r="A32" s="43" t="s">
        <v>1833</v>
      </c>
      <c r="B32" s="45" t="s">
        <v>210</v>
      </c>
      <c r="C32" s="38" t="s">
        <v>211</v>
      </c>
      <c r="D32" s="46" t="s">
        <v>973</v>
      </c>
      <c r="E32" s="39" t="s">
        <v>2284</v>
      </c>
      <c r="F32" s="48" t="s">
        <v>2373</v>
      </c>
      <c r="G32"/>
    </row>
    <row r="33" spans="1:7" ht="153" x14ac:dyDescent="0.2">
      <c r="A33" s="43" t="s">
        <v>1834</v>
      </c>
      <c r="B33" s="45" t="s">
        <v>212</v>
      </c>
      <c r="C33" s="38" t="s">
        <v>213</v>
      </c>
      <c r="D33" s="46" t="s">
        <v>974</v>
      </c>
      <c r="E33" s="39" t="s">
        <v>2284</v>
      </c>
      <c r="F33" s="48" t="s">
        <v>2373</v>
      </c>
      <c r="G33"/>
    </row>
    <row r="34" spans="1:7" ht="153" x14ac:dyDescent="0.2">
      <c r="A34" s="43" t="s">
        <v>1835</v>
      </c>
      <c r="B34" s="45" t="s">
        <v>214</v>
      </c>
      <c r="C34" s="38" t="s">
        <v>215</v>
      </c>
      <c r="D34" s="46" t="s">
        <v>973</v>
      </c>
      <c r="E34" s="39" t="s">
        <v>2284</v>
      </c>
      <c r="F34" s="48" t="s">
        <v>2373</v>
      </c>
      <c r="G34"/>
    </row>
    <row r="35" spans="1:7" ht="153" x14ac:dyDescent="0.2">
      <c r="A35" s="43" t="s">
        <v>1836</v>
      </c>
      <c r="B35" s="45" t="s">
        <v>216</v>
      </c>
      <c r="C35" s="38" t="s">
        <v>217</v>
      </c>
      <c r="D35" s="46" t="s">
        <v>974</v>
      </c>
      <c r="E35" s="39" t="s">
        <v>2284</v>
      </c>
      <c r="F35" s="48" t="s">
        <v>2373</v>
      </c>
      <c r="G35"/>
    </row>
    <row r="36" spans="1:7" ht="153" x14ac:dyDescent="0.2">
      <c r="A36" s="43" t="s">
        <v>1837</v>
      </c>
      <c r="B36" s="45" t="s">
        <v>218</v>
      </c>
      <c r="C36" s="38" t="s">
        <v>219</v>
      </c>
      <c r="D36" s="46" t="s">
        <v>975</v>
      </c>
      <c r="E36" s="39" t="s">
        <v>2284</v>
      </c>
      <c r="F36" s="48" t="s">
        <v>2373</v>
      </c>
      <c r="G36"/>
    </row>
    <row r="37" spans="1:7" ht="114.75" x14ac:dyDescent="0.2">
      <c r="A37" s="43" t="s">
        <v>1838</v>
      </c>
      <c r="B37" s="45" t="s">
        <v>220</v>
      </c>
      <c r="C37" s="38" t="s">
        <v>221</v>
      </c>
      <c r="D37" s="46" t="s">
        <v>976</v>
      </c>
      <c r="E37" s="39" t="s">
        <v>2271</v>
      </c>
      <c r="F37" s="48" t="s">
        <v>2363</v>
      </c>
      <c r="G37"/>
    </row>
    <row r="38" spans="1:7" ht="114.75" x14ac:dyDescent="0.2">
      <c r="A38" s="43" t="s">
        <v>1839</v>
      </c>
      <c r="B38" s="45" t="s">
        <v>222</v>
      </c>
      <c r="C38" s="38" t="s">
        <v>223</v>
      </c>
      <c r="D38" s="46" t="s">
        <v>977</v>
      </c>
      <c r="E38" s="39" t="s">
        <v>2271</v>
      </c>
      <c r="F38" s="48" t="s">
        <v>2363</v>
      </c>
      <c r="G38"/>
    </row>
    <row r="39" spans="1:7" ht="114.75" x14ac:dyDescent="0.2">
      <c r="A39" s="43" t="s">
        <v>1840</v>
      </c>
      <c r="B39" s="45" t="s">
        <v>224</v>
      </c>
      <c r="C39" s="38" t="s">
        <v>225</v>
      </c>
      <c r="D39" s="46" t="s">
        <v>978</v>
      </c>
      <c r="E39" s="39" t="s">
        <v>2272</v>
      </c>
      <c r="F39" s="48" t="s">
        <v>2363</v>
      </c>
      <c r="G39"/>
    </row>
    <row r="40" spans="1:7" ht="114.75" x14ac:dyDescent="0.2">
      <c r="A40" s="43" t="s">
        <v>1841</v>
      </c>
      <c r="B40" s="45" t="s">
        <v>226</v>
      </c>
      <c r="C40" s="38" t="s">
        <v>227</v>
      </c>
      <c r="D40" s="46" t="s">
        <v>979</v>
      </c>
      <c r="E40" s="39" t="s">
        <v>2272</v>
      </c>
      <c r="F40" s="48" t="s">
        <v>2363</v>
      </c>
      <c r="G40"/>
    </row>
    <row r="41" spans="1:7" ht="114.75" x14ac:dyDescent="0.2">
      <c r="A41" s="43" t="s">
        <v>1842</v>
      </c>
      <c r="B41" s="45" t="s">
        <v>228</v>
      </c>
      <c r="C41" s="38" t="s">
        <v>229</v>
      </c>
      <c r="D41" s="46" t="s">
        <v>980</v>
      </c>
      <c r="E41" s="39" t="s">
        <v>2272</v>
      </c>
      <c r="F41" s="48" t="s">
        <v>2363</v>
      </c>
      <c r="G41"/>
    </row>
    <row r="42" spans="1:7" ht="114.75" x14ac:dyDescent="0.2">
      <c r="A42" s="43" t="s">
        <v>1843</v>
      </c>
      <c r="B42" s="45" t="s">
        <v>230</v>
      </c>
      <c r="C42" s="38" t="s">
        <v>231</v>
      </c>
      <c r="D42" s="46" t="s">
        <v>981</v>
      </c>
      <c r="E42" s="39" t="s">
        <v>2272</v>
      </c>
      <c r="F42" s="48" t="s">
        <v>2363</v>
      </c>
      <c r="G42"/>
    </row>
    <row r="43" spans="1:7" ht="114.75" x14ac:dyDescent="0.2">
      <c r="A43" s="43" t="s">
        <v>1844</v>
      </c>
      <c r="B43" s="45" t="s">
        <v>232</v>
      </c>
      <c r="C43" s="38" t="s">
        <v>233</v>
      </c>
      <c r="D43" s="46" t="s">
        <v>982</v>
      </c>
      <c r="E43" s="39" t="s">
        <v>2272</v>
      </c>
      <c r="F43" s="48" t="s">
        <v>2363</v>
      </c>
      <c r="G43"/>
    </row>
    <row r="44" spans="1:7" ht="114.75" x14ac:dyDescent="0.2">
      <c r="A44" s="43" t="s">
        <v>1845</v>
      </c>
      <c r="B44" s="45" t="s">
        <v>234</v>
      </c>
      <c r="C44" s="38" t="s">
        <v>235</v>
      </c>
      <c r="D44" s="46" t="s">
        <v>983</v>
      </c>
      <c r="E44" s="39" t="s">
        <v>2272</v>
      </c>
      <c r="F44" s="48" t="s">
        <v>2363</v>
      </c>
      <c r="G44"/>
    </row>
    <row r="45" spans="1:7" ht="114.75" x14ac:dyDescent="0.2">
      <c r="A45" s="43" t="s">
        <v>1846</v>
      </c>
      <c r="B45" s="45" t="s">
        <v>236</v>
      </c>
      <c r="C45" s="38" t="s">
        <v>237</v>
      </c>
      <c r="D45" s="46" t="s">
        <v>984</v>
      </c>
      <c r="E45" s="39" t="s">
        <v>2272</v>
      </c>
      <c r="F45" s="48" t="s">
        <v>2363</v>
      </c>
      <c r="G45"/>
    </row>
    <row r="46" spans="1:7" ht="114.75" x14ac:dyDescent="0.2">
      <c r="A46" s="43" t="s">
        <v>1847</v>
      </c>
      <c r="B46" s="45" t="s">
        <v>238</v>
      </c>
      <c r="C46" s="38" t="s">
        <v>239</v>
      </c>
      <c r="D46" s="46" t="s">
        <v>985</v>
      </c>
      <c r="E46" s="39" t="s">
        <v>2272</v>
      </c>
      <c r="F46" s="48" t="s">
        <v>2363</v>
      </c>
      <c r="G46"/>
    </row>
    <row r="47" spans="1:7" ht="114.75" x14ac:dyDescent="0.2">
      <c r="A47" s="43" t="s">
        <v>1848</v>
      </c>
      <c r="B47" s="45" t="s">
        <v>240</v>
      </c>
      <c r="C47" s="38" t="s">
        <v>241</v>
      </c>
      <c r="D47" s="46" t="s">
        <v>986</v>
      </c>
      <c r="E47" s="39" t="s">
        <v>2272</v>
      </c>
      <c r="F47" s="48" t="s">
        <v>2363</v>
      </c>
      <c r="G47"/>
    </row>
    <row r="48" spans="1:7" ht="114.75" x14ac:dyDescent="0.2">
      <c r="A48" s="43" t="s">
        <v>1849</v>
      </c>
      <c r="B48" s="45" t="s">
        <v>242</v>
      </c>
      <c r="C48" s="38" t="s">
        <v>243</v>
      </c>
      <c r="D48" s="46" t="s">
        <v>987</v>
      </c>
      <c r="E48" s="39" t="s">
        <v>2273</v>
      </c>
      <c r="F48" s="48" t="s">
        <v>2363</v>
      </c>
      <c r="G48"/>
    </row>
    <row r="49" spans="1:7" ht="114.75" x14ac:dyDescent="0.2">
      <c r="A49" s="43" t="s">
        <v>1850</v>
      </c>
      <c r="B49" s="45" t="s">
        <v>244</v>
      </c>
      <c r="C49" s="38" t="s">
        <v>245</v>
      </c>
      <c r="D49" s="46" t="s">
        <v>988</v>
      </c>
      <c r="E49" s="39" t="s">
        <v>2273</v>
      </c>
      <c r="F49" s="48" t="s">
        <v>2363</v>
      </c>
      <c r="G49"/>
    </row>
    <row r="50" spans="1:7" ht="114.75" x14ac:dyDescent="0.2">
      <c r="A50" s="43" t="s">
        <v>1851</v>
      </c>
      <c r="B50" s="45" t="s">
        <v>246</v>
      </c>
      <c r="C50" s="38" t="s">
        <v>247</v>
      </c>
      <c r="D50" s="46" t="s">
        <v>989</v>
      </c>
      <c r="E50" s="39" t="s">
        <v>2273</v>
      </c>
      <c r="F50" s="48" t="s">
        <v>2363</v>
      </c>
      <c r="G50"/>
    </row>
    <row r="51" spans="1:7" ht="114.75" x14ac:dyDescent="0.2">
      <c r="A51" s="43" t="s">
        <v>1852</v>
      </c>
      <c r="B51" s="45" t="s">
        <v>248</v>
      </c>
      <c r="C51" s="38" t="s">
        <v>249</v>
      </c>
      <c r="D51" s="46" t="s">
        <v>990</v>
      </c>
      <c r="E51" s="39" t="s">
        <v>2273</v>
      </c>
      <c r="F51" s="48" t="s">
        <v>2363</v>
      </c>
      <c r="G51"/>
    </row>
    <row r="52" spans="1:7" ht="114.75" x14ac:dyDescent="0.2">
      <c r="A52" s="43" t="s">
        <v>1853</v>
      </c>
      <c r="B52" s="45" t="s">
        <v>250</v>
      </c>
      <c r="C52" s="38" t="s">
        <v>251</v>
      </c>
      <c r="D52" s="46" t="s">
        <v>991</v>
      </c>
      <c r="E52" s="39" t="s">
        <v>2273</v>
      </c>
      <c r="F52" s="48" t="s">
        <v>2363</v>
      </c>
      <c r="G52"/>
    </row>
    <row r="53" spans="1:7" ht="25.5" x14ac:dyDescent="0.2">
      <c r="A53" s="43" t="s">
        <v>1854</v>
      </c>
      <c r="B53" s="45" t="s">
        <v>252</v>
      </c>
      <c r="C53" s="38" t="s">
        <v>253</v>
      </c>
      <c r="D53" s="46" t="s">
        <v>992</v>
      </c>
      <c r="E53" s="39" t="s">
        <v>2250</v>
      </c>
      <c r="F53" s="48" t="s">
        <v>2379</v>
      </c>
      <c r="G53"/>
    </row>
    <row r="54" spans="1:7" ht="25.5" x14ac:dyDescent="0.2">
      <c r="A54" s="43" t="s">
        <v>1855</v>
      </c>
      <c r="B54" s="45" t="s">
        <v>254</v>
      </c>
      <c r="C54" s="38" t="s">
        <v>255</v>
      </c>
      <c r="D54" s="46" t="s">
        <v>993</v>
      </c>
      <c r="E54" s="39" t="s">
        <v>2250</v>
      </c>
      <c r="F54" s="48" t="s">
        <v>2379</v>
      </c>
      <c r="G54"/>
    </row>
    <row r="55" spans="1:7" ht="25.5" x14ac:dyDescent="0.2">
      <c r="A55" s="43" t="s">
        <v>1856</v>
      </c>
      <c r="B55" s="45" t="s">
        <v>256</v>
      </c>
      <c r="C55" s="38" t="s">
        <v>257</v>
      </c>
      <c r="D55" s="46" t="s">
        <v>994</v>
      </c>
      <c r="E55" s="39" t="s">
        <v>2250</v>
      </c>
      <c r="F55" s="48" t="s">
        <v>2379</v>
      </c>
      <c r="G55"/>
    </row>
    <row r="56" spans="1:7" ht="25.5" x14ac:dyDescent="0.2">
      <c r="A56" s="43" t="s">
        <v>1857</v>
      </c>
      <c r="B56" s="45" t="s">
        <v>258</v>
      </c>
      <c r="C56" s="38" t="s">
        <v>259</v>
      </c>
      <c r="D56" s="46" t="s">
        <v>995</v>
      </c>
      <c r="E56" s="39" t="s">
        <v>2250</v>
      </c>
      <c r="F56" s="48" t="s">
        <v>2379</v>
      </c>
      <c r="G56"/>
    </row>
    <row r="57" spans="1:7" ht="25.5" x14ac:dyDescent="0.2">
      <c r="A57" s="43" t="s">
        <v>1858</v>
      </c>
      <c r="B57" s="45" t="s">
        <v>260</v>
      </c>
      <c r="C57" s="38" t="s">
        <v>261</v>
      </c>
      <c r="D57" s="46" t="s">
        <v>996</v>
      </c>
      <c r="E57" s="39" t="s">
        <v>2250</v>
      </c>
      <c r="F57" s="48" t="s">
        <v>2379</v>
      </c>
      <c r="G57"/>
    </row>
    <row r="58" spans="1:7" ht="153" x14ac:dyDescent="0.2">
      <c r="A58" s="43" t="s">
        <v>1859</v>
      </c>
      <c r="B58" s="45" t="s">
        <v>262</v>
      </c>
      <c r="C58" s="38" t="s">
        <v>263</v>
      </c>
      <c r="D58" s="46" t="s">
        <v>997</v>
      </c>
      <c r="E58" s="39" t="s">
        <v>2250</v>
      </c>
      <c r="F58" s="48" t="s">
        <v>2364</v>
      </c>
      <c r="G58"/>
    </row>
    <row r="59" spans="1:7" ht="153" x14ac:dyDescent="0.2">
      <c r="A59" s="43" t="s">
        <v>1860</v>
      </c>
      <c r="B59" s="45" t="s">
        <v>264</v>
      </c>
      <c r="C59" s="38" t="s">
        <v>265</v>
      </c>
      <c r="D59" s="46" t="s">
        <v>998</v>
      </c>
      <c r="E59" s="39" t="s">
        <v>2250</v>
      </c>
      <c r="F59" s="48" t="s">
        <v>2364</v>
      </c>
      <c r="G59"/>
    </row>
    <row r="60" spans="1:7" ht="153" x14ac:dyDescent="0.2">
      <c r="A60" s="43" t="s">
        <v>1861</v>
      </c>
      <c r="B60" s="45" t="s">
        <v>266</v>
      </c>
      <c r="C60" s="38" t="s">
        <v>267</v>
      </c>
      <c r="D60" s="46" t="s">
        <v>999</v>
      </c>
      <c r="E60" s="39" t="s">
        <v>2250</v>
      </c>
      <c r="F60" s="48" t="s">
        <v>2364</v>
      </c>
      <c r="G60"/>
    </row>
    <row r="61" spans="1:7" ht="153" x14ac:dyDescent="0.2">
      <c r="A61" s="43" t="s">
        <v>1862</v>
      </c>
      <c r="B61" s="45" t="s">
        <v>268</v>
      </c>
      <c r="C61" s="38" t="s">
        <v>269</v>
      </c>
      <c r="D61" s="46" t="s">
        <v>1000</v>
      </c>
      <c r="E61" s="39" t="s">
        <v>2250</v>
      </c>
      <c r="F61" s="48" t="s">
        <v>2364</v>
      </c>
      <c r="G61"/>
    </row>
    <row r="62" spans="1:7" ht="153" x14ac:dyDescent="0.2">
      <c r="A62" s="43" t="s">
        <v>1863</v>
      </c>
      <c r="B62" s="45" t="s">
        <v>270</v>
      </c>
      <c r="C62" s="38" t="s">
        <v>271</v>
      </c>
      <c r="D62" s="46" t="s">
        <v>1001</v>
      </c>
      <c r="E62" s="39" t="s">
        <v>2250</v>
      </c>
      <c r="F62" s="48" t="s">
        <v>2364</v>
      </c>
      <c r="G62"/>
    </row>
    <row r="63" spans="1:7" ht="38.25" x14ac:dyDescent="0.2">
      <c r="A63" s="43" t="s">
        <v>1864</v>
      </c>
      <c r="B63" s="45" t="s">
        <v>272</v>
      </c>
      <c r="C63" s="38" t="s">
        <v>273</v>
      </c>
      <c r="D63" s="46" t="s">
        <v>1002</v>
      </c>
      <c r="E63" s="39" t="s">
        <v>2297</v>
      </c>
      <c r="F63" s="48" t="s">
        <v>2379</v>
      </c>
      <c r="G63"/>
    </row>
    <row r="64" spans="1:7" ht="38.25" x14ac:dyDescent="0.2">
      <c r="A64" s="43" t="s">
        <v>1865</v>
      </c>
      <c r="B64" s="45" t="s">
        <v>274</v>
      </c>
      <c r="C64" s="38" t="s">
        <v>275</v>
      </c>
      <c r="D64" s="46" t="s">
        <v>1003</v>
      </c>
      <c r="E64" s="39" t="s">
        <v>2297</v>
      </c>
      <c r="F64" s="48" t="s">
        <v>2379</v>
      </c>
      <c r="G64"/>
    </row>
    <row r="65" spans="1:7" ht="25.5" x14ac:dyDescent="0.2">
      <c r="A65" s="43" t="s">
        <v>155</v>
      </c>
      <c r="B65" s="45" t="s">
        <v>935</v>
      </c>
      <c r="C65" s="38" t="s">
        <v>936</v>
      </c>
      <c r="D65" s="46" t="s">
        <v>1341</v>
      </c>
      <c r="E65" s="39" t="s">
        <v>2281</v>
      </c>
      <c r="F65" s="48" t="s">
        <v>135</v>
      </c>
      <c r="G65"/>
    </row>
    <row r="66" spans="1:7" ht="25.5" x14ac:dyDescent="0.2">
      <c r="A66" s="43" t="s">
        <v>155</v>
      </c>
      <c r="B66" s="45" t="s">
        <v>937</v>
      </c>
      <c r="C66" s="38" t="s">
        <v>938</v>
      </c>
      <c r="D66" s="46" t="s">
        <v>1342</v>
      </c>
      <c r="E66" s="39" t="s">
        <v>2281</v>
      </c>
      <c r="F66" s="48" t="s">
        <v>135</v>
      </c>
      <c r="G66"/>
    </row>
    <row r="67" spans="1:7" ht="25.5" x14ac:dyDescent="0.2">
      <c r="A67" s="43" t="s">
        <v>155</v>
      </c>
      <c r="B67" s="45" t="s">
        <v>939</v>
      </c>
      <c r="C67" s="38" t="s">
        <v>940</v>
      </c>
      <c r="D67" s="46" t="s">
        <v>1343</v>
      </c>
      <c r="E67" s="39" t="s">
        <v>2281</v>
      </c>
      <c r="F67" s="48" t="s">
        <v>135</v>
      </c>
      <c r="G67"/>
    </row>
    <row r="68" spans="1:7" ht="165.75" x14ac:dyDescent="0.2">
      <c r="A68" s="43" t="s">
        <v>1967</v>
      </c>
      <c r="B68" s="45" t="s">
        <v>288</v>
      </c>
      <c r="C68" s="38" t="s">
        <v>289</v>
      </c>
      <c r="D68" s="46" t="s">
        <v>1010</v>
      </c>
      <c r="E68" s="39" t="s">
        <v>2309</v>
      </c>
      <c r="F68" s="48" t="s">
        <v>2372</v>
      </c>
      <c r="G68"/>
    </row>
    <row r="69" spans="1:7" ht="165.75" x14ac:dyDescent="0.2">
      <c r="A69" s="43" t="s">
        <v>1968</v>
      </c>
      <c r="B69" s="45" t="s">
        <v>290</v>
      </c>
      <c r="C69" s="38" t="s">
        <v>291</v>
      </c>
      <c r="D69" s="46" t="s">
        <v>1011</v>
      </c>
      <c r="E69" s="39" t="s">
        <v>2309</v>
      </c>
      <c r="F69" s="48" t="s">
        <v>2372</v>
      </c>
      <c r="G69"/>
    </row>
    <row r="70" spans="1:7" ht="165.75" x14ac:dyDescent="0.2">
      <c r="A70" s="43" t="s">
        <v>1969</v>
      </c>
      <c r="B70" s="45" t="s">
        <v>292</v>
      </c>
      <c r="C70" s="38" t="s">
        <v>293</v>
      </c>
      <c r="D70" s="46" t="s">
        <v>1012</v>
      </c>
      <c r="E70" s="39" t="s">
        <v>2309</v>
      </c>
      <c r="F70" s="48" t="s">
        <v>2372</v>
      </c>
      <c r="G70"/>
    </row>
    <row r="71" spans="1:7" ht="165.75" x14ac:dyDescent="0.2">
      <c r="A71" s="43" t="s">
        <v>1970</v>
      </c>
      <c r="B71" s="45" t="s">
        <v>294</v>
      </c>
      <c r="C71" s="38" t="s">
        <v>295</v>
      </c>
      <c r="D71" s="46" t="s">
        <v>1013</v>
      </c>
      <c r="E71" s="39" t="s">
        <v>2309</v>
      </c>
      <c r="F71" s="48" t="s">
        <v>2372</v>
      </c>
      <c r="G71"/>
    </row>
    <row r="72" spans="1:7" ht="165.75" x14ac:dyDescent="0.2">
      <c r="A72" s="43" t="s">
        <v>1971</v>
      </c>
      <c r="B72" s="45" t="s">
        <v>296</v>
      </c>
      <c r="C72" s="38" t="s">
        <v>297</v>
      </c>
      <c r="D72" s="46" t="s">
        <v>1014</v>
      </c>
      <c r="E72" s="39" t="s">
        <v>2309</v>
      </c>
      <c r="F72" s="48" t="s">
        <v>2372</v>
      </c>
      <c r="G72"/>
    </row>
    <row r="73" spans="1:7" ht="165.75" x14ac:dyDescent="0.2">
      <c r="A73" s="43" t="s">
        <v>1972</v>
      </c>
      <c r="B73" s="45" t="s">
        <v>298</v>
      </c>
      <c r="C73" s="38" t="s">
        <v>299</v>
      </c>
      <c r="D73" s="46" t="s">
        <v>1015</v>
      </c>
      <c r="E73" s="39" t="s">
        <v>2309</v>
      </c>
      <c r="F73" s="48" t="s">
        <v>2372</v>
      </c>
      <c r="G73"/>
    </row>
    <row r="74" spans="1:7" ht="51" x14ac:dyDescent="0.2">
      <c r="A74" s="43" t="s">
        <v>1973</v>
      </c>
      <c r="B74" s="45" t="s">
        <v>300</v>
      </c>
      <c r="C74" s="38" t="s">
        <v>301</v>
      </c>
      <c r="D74" s="46" t="s">
        <v>1016</v>
      </c>
      <c r="E74" s="39" t="s">
        <v>2310</v>
      </c>
      <c r="F74" s="48" t="s">
        <v>2379</v>
      </c>
      <c r="G74"/>
    </row>
    <row r="75" spans="1:7" ht="153" x14ac:dyDescent="0.2">
      <c r="A75" s="43" t="s">
        <v>1974</v>
      </c>
      <c r="B75" s="45" t="s">
        <v>302</v>
      </c>
      <c r="C75" s="38" t="s">
        <v>303</v>
      </c>
      <c r="D75" s="46" t="s">
        <v>1017</v>
      </c>
      <c r="E75" s="39" t="s">
        <v>2310</v>
      </c>
      <c r="F75" s="48" t="s">
        <v>2373</v>
      </c>
      <c r="G75"/>
    </row>
    <row r="76" spans="1:7" ht="153" x14ac:dyDescent="0.2">
      <c r="A76" s="43" t="s">
        <v>1975</v>
      </c>
      <c r="B76" s="45" t="s">
        <v>304</v>
      </c>
      <c r="C76" s="38" t="s">
        <v>305</v>
      </c>
      <c r="D76" s="46" t="s">
        <v>1018</v>
      </c>
      <c r="E76" s="39" t="s">
        <v>2311</v>
      </c>
      <c r="F76" s="48" t="s">
        <v>2373</v>
      </c>
      <c r="G76"/>
    </row>
    <row r="77" spans="1:7" ht="38.25" x14ac:dyDescent="0.2">
      <c r="A77" s="43" t="s">
        <v>1976</v>
      </c>
      <c r="B77" s="45" t="s">
        <v>306</v>
      </c>
      <c r="C77" s="38" t="s">
        <v>307</v>
      </c>
      <c r="D77" s="46" t="s">
        <v>1019</v>
      </c>
      <c r="E77" s="39" t="s">
        <v>2323</v>
      </c>
      <c r="F77" s="48" t="s">
        <v>2379</v>
      </c>
      <c r="G77"/>
    </row>
    <row r="78" spans="1:7" ht="38.25" x14ac:dyDescent="0.2">
      <c r="A78" s="43" t="s">
        <v>1977</v>
      </c>
      <c r="B78" s="45" t="s">
        <v>308</v>
      </c>
      <c r="C78" s="38" t="s">
        <v>309</v>
      </c>
      <c r="D78" s="46" t="s">
        <v>1020</v>
      </c>
      <c r="E78" s="39" t="s">
        <v>2323</v>
      </c>
      <c r="F78" s="48" t="s">
        <v>2379</v>
      </c>
      <c r="G78"/>
    </row>
    <row r="79" spans="1:7" ht="38.25" x14ac:dyDescent="0.2">
      <c r="A79" s="43" t="s">
        <v>1978</v>
      </c>
      <c r="B79" s="45" t="s">
        <v>310</v>
      </c>
      <c r="C79" s="38" t="s">
        <v>311</v>
      </c>
      <c r="D79" s="46" t="s">
        <v>1021</v>
      </c>
      <c r="E79" s="39" t="s">
        <v>2323</v>
      </c>
      <c r="F79" s="48" t="s">
        <v>2379</v>
      </c>
      <c r="G79"/>
    </row>
    <row r="80" spans="1:7" ht="25.5" x14ac:dyDescent="0.2">
      <c r="A80" s="43" t="s">
        <v>1979</v>
      </c>
      <c r="B80" s="45" t="s">
        <v>312</v>
      </c>
      <c r="C80" s="38" t="s">
        <v>313</v>
      </c>
      <c r="D80" s="46" t="s">
        <v>1022</v>
      </c>
      <c r="E80" s="39" t="s">
        <v>2323</v>
      </c>
      <c r="F80" s="48" t="s">
        <v>2379</v>
      </c>
      <c r="G80"/>
    </row>
    <row r="81" spans="1:7" ht="114.75" x14ac:dyDescent="0.2">
      <c r="A81" s="43" t="s">
        <v>1980</v>
      </c>
      <c r="B81" s="45" t="s">
        <v>314</v>
      </c>
      <c r="C81" s="38" t="s">
        <v>315</v>
      </c>
      <c r="D81" s="46" t="s">
        <v>1023</v>
      </c>
      <c r="E81" s="39" t="s">
        <v>2323</v>
      </c>
      <c r="F81" s="48" t="s">
        <v>2374</v>
      </c>
      <c r="G81"/>
    </row>
    <row r="82" spans="1:7" ht="114.75" x14ac:dyDescent="0.2">
      <c r="A82" s="43" t="s">
        <v>1981</v>
      </c>
      <c r="B82" s="45" t="s">
        <v>316</v>
      </c>
      <c r="C82" s="38" t="s">
        <v>317</v>
      </c>
      <c r="D82" s="46" t="s">
        <v>1024</v>
      </c>
      <c r="E82" s="39" t="s">
        <v>2323</v>
      </c>
      <c r="F82" s="48" t="s">
        <v>2374</v>
      </c>
      <c r="G82"/>
    </row>
    <row r="83" spans="1:7" ht="114.75" x14ac:dyDescent="0.2">
      <c r="A83" s="43" t="s">
        <v>1982</v>
      </c>
      <c r="B83" s="45" t="s">
        <v>318</v>
      </c>
      <c r="C83" s="38" t="s">
        <v>319</v>
      </c>
      <c r="D83" s="46" t="s">
        <v>1025</v>
      </c>
      <c r="E83" s="39" t="s">
        <v>2323</v>
      </c>
      <c r="F83" s="48" t="s">
        <v>2374</v>
      </c>
      <c r="G83"/>
    </row>
    <row r="84" spans="1:7" ht="114.75" x14ac:dyDescent="0.2">
      <c r="A84" s="43" t="s">
        <v>1983</v>
      </c>
      <c r="B84" s="45" t="s">
        <v>320</v>
      </c>
      <c r="C84" s="38" t="s">
        <v>321</v>
      </c>
      <c r="D84" s="46" t="s">
        <v>1026</v>
      </c>
      <c r="E84" s="39" t="s">
        <v>2323</v>
      </c>
      <c r="F84" s="48" t="s">
        <v>2374</v>
      </c>
      <c r="G84"/>
    </row>
    <row r="85" spans="1:7" ht="114.75" x14ac:dyDescent="0.2">
      <c r="A85" s="43" t="s">
        <v>1984</v>
      </c>
      <c r="B85" s="45" t="s">
        <v>322</v>
      </c>
      <c r="C85" s="38" t="s">
        <v>323</v>
      </c>
      <c r="D85" s="46" t="s">
        <v>1027</v>
      </c>
      <c r="E85" s="39" t="s">
        <v>2323</v>
      </c>
      <c r="F85" s="48" t="s">
        <v>2374</v>
      </c>
      <c r="G85"/>
    </row>
    <row r="86" spans="1:7" ht="25.5" x14ac:dyDescent="0.2">
      <c r="A86" s="43" t="s">
        <v>1985</v>
      </c>
      <c r="B86" s="45" t="s">
        <v>324</v>
      </c>
      <c r="C86" s="38" t="s">
        <v>325</v>
      </c>
      <c r="D86" s="46" t="s">
        <v>1028</v>
      </c>
      <c r="E86" s="39" t="s">
        <v>2323</v>
      </c>
      <c r="F86" s="48" t="s">
        <v>2379</v>
      </c>
      <c r="G86"/>
    </row>
    <row r="87" spans="1:7" ht="63.75" x14ac:dyDescent="0.2">
      <c r="A87" s="43" t="s">
        <v>1986</v>
      </c>
      <c r="B87" s="45" t="s">
        <v>326</v>
      </c>
      <c r="C87" s="38" t="s">
        <v>327</v>
      </c>
      <c r="D87" s="46" t="s">
        <v>1029</v>
      </c>
      <c r="E87" s="39" t="s">
        <v>2314</v>
      </c>
      <c r="F87" s="48" t="s">
        <v>2375</v>
      </c>
      <c r="G87"/>
    </row>
    <row r="88" spans="1:7" ht="63.75" x14ac:dyDescent="0.2">
      <c r="A88" s="43" t="s">
        <v>1987</v>
      </c>
      <c r="B88" s="45" t="s">
        <v>328</v>
      </c>
      <c r="C88" s="38" t="s">
        <v>329</v>
      </c>
      <c r="D88" s="46" t="s">
        <v>1030</v>
      </c>
      <c r="E88" s="39" t="s">
        <v>2315</v>
      </c>
      <c r="F88" s="48" t="s">
        <v>2375</v>
      </c>
      <c r="G88"/>
    </row>
    <row r="89" spans="1:7" ht="38.25" x14ac:dyDescent="0.2">
      <c r="A89" s="43" t="s">
        <v>1988</v>
      </c>
      <c r="B89" s="45" t="s">
        <v>330</v>
      </c>
      <c r="C89" s="38" t="s">
        <v>331</v>
      </c>
      <c r="D89" s="46" t="s">
        <v>1031</v>
      </c>
      <c r="E89" s="39" t="s">
        <v>2314</v>
      </c>
      <c r="F89" s="48" t="s">
        <v>2376</v>
      </c>
      <c r="G89"/>
    </row>
    <row r="90" spans="1:7" ht="38.25" x14ac:dyDescent="0.2">
      <c r="A90" s="43" t="s">
        <v>1989</v>
      </c>
      <c r="B90" s="45" t="s">
        <v>332</v>
      </c>
      <c r="C90" s="38" t="s">
        <v>333</v>
      </c>
      <c r="D90" s="46" t="s">
        <v>1032</v>
      </c>
      <c r="E90" s="39" t="s">
        <v>2314</v>
      </c>
      <c r="F90" s="48" t="s">
        <v>2379</v>
      </c>
      <c r="G90"/>
    </row>
    <row r="91" spans="1:7" ht="38.25" x14ac:dyDescent="0.2">
      <c r="A91" s="43" t="s">
        <v>1990</v>
      </c>
      <c r="B91" s="45" t="s">
        <v>334</v>
      </c>
      <c r="C91" s="38" t="s">
        <v>335</v>
      </c>
      <c r="D91" s="46" t="s">
        <v>1033</v>
      </c>
      <c r="E91" s="39" t="s">
        <v>2314</v>
      </c>
      <c r="F91" s="48" t="s">
        <v>2379</v>
      </c>
      <c r="G91"/>
    </row>
    <row r="92" spans="1:7" ht="38.25" x14ac:dyDescent="0.2">
      <c r="A92" s="43" t="s">
        <v>2009</v>
      </c>
      <c r="B92" s="45" t="s">
        <v>723</v>
      </c>
      <c r="C92" s="38" t="s">
        <v>724</v>
      </c>
      <c r="D92" s="46" t="s">
        <v>1223</v>
      </c>
      <c r="E92" s="39" t="s">
        <v>2312</v>
      </c>
      <c r="F92" s="48" t="s">
        <v>135</v>
      </c>
      <c r="G92"/>
    </row>
    <row r="93" spans="1:7" ht="38.25" x14ac:dyDescent="0.2">
      <c r="A93" s="43" t="s">
        <v>2010</v>
      </c>
      <c r="B93" s="45" t="s">
        <v>725</v>
      </c>
      <c r="C93" s="38" t="s">
        <v>726</v>
      </c>
      <c r="D93" s="46" t="s">
        <v>1224</v>
      </c>
      <c r="E93" s="39" t="s">
        <v>2312</v>
      </c>
      <c r="F93" s="48" t="s">
        <v>135</v>
      </c>
      <c r="G93"/>
    </row>
    <row r="94" spans="1:7" ht="38.25" x14ac:dyDescent="0.2">
      <c r="A94" s="43" t="s">
        <v>2011</v>
      </c>
      <c r="B94" s="45" t="s">
        <v>727</v>
      </c>
      <c r="C94" s="38" t="s">
        <v>728</v>
      </c>
      <c r="D94" s="46" t="s">
        <v>1793</v>
      </c>
      <c r="E94" s="39" t="s">
        <v>2312</v>
      </c>
      <c r="F94" s="48" t="s">
        <v>135</v>
      </c>
      <c r="G94"/>
    </row>
    <row r="95" spans="1:7" ht="38.25" x14ac:dyDescent="0.2">
      <c r="A95" s="43" t="s">
        <v>2012</v>
      </c>
      <c r="B95" s="45" t="s">
        <v>729</v>
      </c>
      <c r="C95" s="38" t="s">
        <v>730</v>
      </c>
      <c r="D95" s="46" t="s">
        <v>1225</v>
      </c>
      <c r="E95" s="39" t="s">
        <v>2308</v>
      </c>
      <c r="F95" s="48" t="s">
        <v>135</v>
      </c>
      <c r="G95"/>
    </row>
    <row r="96" spans="1:7" ht="38.25" x14ac:dyDescent="0.2">
      <c r="A96" s="43" t="s">
        <v>2013</v>
      </c>
      <c r="B96" s="45" t="s">
        <v>731</v>
      </c>
      <c r="C96" s="38" t="s">
        <v>732</v>
      </c>
      <c r="D96" s="46" t="s">
        <v>1226</v>
      </c>
      <c r="E96" s="39" t="s">
        <v>2308</v>
      </c>
      <c r="F96" s="48" t="s">
        <v>135</v>
      </c>
      <c r="G96"/>
    </row>
    <row r="97" spans="1:7" ht="38.25" x14ac:dyDescent="0.2">
      <c r="A97" s="43" t="s">
        <v>2014</v>
      </c>
      <c r="B97" s="45" t="s">
        <v>733</v>
      </c>
      <c r="C97" s="38" t="s">
        <v>734</v>
      </c>
      <c r="D97" s="46" t="s">
        <v>1227</v>
      </c>
      <c r="E97" s="39" t="s">
        <v>2308</v>
      </c>
      <c r="F97" s="48" t="s">
        <v>135</v>
      </c>
      <c r="G97"/>
    </row>
    <row r="98" spans="1:7" ht="38.25" x14ac:dyDescent="0.2">
      <c r="A98" s="43" t="s">
        <v>2015</v>
      </c>
      <c r="B98" s="45" t="s">
        <v>735</v>
      </c>
      <c r="C98" s="38" t="s">
        <v>736</v>
      </c>
      <c r="D98" s="46" t="s">
        <v>1228</v>
      </c>
      <c r="E98" s="39" t="s">
        <v>2308</v>
      </c>
      <c r="F98" s="48" t="s">
        <v>135</v>
      </c>
      <c r="G98"/>
    </row>
    <row r="99" spans="1:7" ht="127.5" x14ac:dyDescent="0.2">
      <c r="A99" s="43" t="s">
        <v>1866</v>
      </c>
      <c r="B99" s="45" t="s">
        <v>469</v>
      </c>
      <c r="C99" s="38" t="s">
        <v>470</v>
      </c>
      <c r="D99" s="46" t="s">
        <v>1104</v>
      </c>
      <c r="E99" s="39" t="s">
        <v>2249</v>
      </c>
      <c r="F99" s="48" t="s">
        <v>2346</v>
      </c>
      <c r="G99"/>
    </row>
    <row r="100" spans="1:7" ht="127.5" x14ac:dyDescent="0.2">
      <c r="A100" s="43" t="s">
        <v>1867</v>
      </c>
      <c r="B100" s="45" t="s">
        <v>471</v>
      </c>
      <c r="C100" s="38" t="s">
        <v>472</v>
      </c>
      <c r="D100" s="46" t="s">
        <v>1105</v>
      </c>
      <c r="E100" s="39" t="s">
        <v>2249</v>
      </c>
      <c r="F100" s="48" t="s">
        <v>2346</v>
      </c>
      <c r="G100"/>
    </row>
    <row r="101" spans="1:7" ht="127.5" x14ac:dyDescent="0.2">
      <c r="A101" s="43" t="s">
        <v>1868</v>
      </c>
      <c r="B101" s="45" t="s">
        <v>473</v>
      </c>
      <c r="C101" s="38" t="s">
        <v>474</v>
      </c>
      <c r="D101" s="46" t="s">
        <v>1106</v>
      </c>
      <c r="E101" s="39" t="s">
        <v>2249</v>
      </c>
      <c r="F101" s="48" t="s">
        <v>2346</v>
      </c>
      <c r="G101"/>
    </row>
    <row r="102" spans="1:7" ht="140.25" x14ac:dyDescent="0.2">
      <c r="A102" s="43" t="s">
        <v>1869</v>
      </c>
      <c r="B102" s="45" t="s">
        <v>475</v>
      </c>
      <c r="C102" s="38" t="s">
        <v>476</v>
      </c>
      <c r="D102" s="46" t="s">
        <v>1107</v>
      </c>
      <c r="E102" s="39" t="s">
        <v>2249</v>
      </c>
      <c r="F102" s="48" t="s">
        <v>2349</v>
      </c>
      <c r="G102"/>
    </row>
    <row r="103" spans="1:7" ht="127.5" x14ac:dyDescent="0.2">
      <c r="A103" s="43" t="s">
        <v>1870</v>
      </c>
      <c r="B103" s="45" t="s">
        <v>477</v>
      </c>
      <c r="C103" s="38" t="s">
        <v>478</v>
      </c>
      <c r="D103" s="46" t="s">
        <v>1108</v>
      </c>
      <c r="E103" s="39" t="s">
        <v>2249</v>
      </c>
      <c r="F103" s="48" t="s">
        <v>2346</v>
      </c>
      <c r="G103"/>
    </row>
    <row r="104" spans="1:7" ht="127.5" x14ac:dyDescent="0.2">
      <c r="A104" s="43" t="s">
        <v>1871</v>
      </c>
      <c r="B104" s="45" t="s">
        <v>479</v>
      </c>
      <c r="C104" s="38" t="s">
        <v>480</v>
      </c>
      <c r="D104" s="46" t="s">
        <v>1109</v>
      </c>
      <c r="E104" s="39" t="s">
        <v>2249</v>
      </c>
      <c r="F104" s="48" t="s">
        <v>2346</v>
      </c>
      <c r="G104"/>
    </row>
    <row r="105" spans="1:7" ht="127.5" x14ac:dyDescent="0.2">
      <c r="A105" s="43" t="s">
        <v>1872</v>
      </c>
      <c r="B105" s="45" t="s">
        <v>481</v>
      </c>
      <c r="C105" s="38" t="s">
        <v>482</v>
      </c>
      <c r="D105" s="46" t="s">
        <v>1110</v>
      </c>
      <c r="E105" s="39" t="s">
        <v>2249</v>
      </c>
      <c r="F105" s="48" t="s">
        <v>2346</v>
      </c>
      <c r="G105"/>
    </row>
    <row r="106" spans="1:7" ht="191.25" x14ac:dyDescent="0.2">
      <c r="A106" s="43" t="s">
        <v>1873</v>
      </c>
      <c r="B106" s="45" t="s">
        <v>483</v>
      </c>
      <c r="C106" s="38" t="s">
        <v>484</v>
      </c>
      <c r="D106" s="46" t="s">
        <v>1111</v>
      </c>
      <c r="E106" s="39" t="s">
        <v>2249</v>
      </c>
      <c r="F106" s="48" t="s">
        <v>2350</v>
      </c>
      <c r="G106"/>
    </row>
    <row r="107" spans="1:7" ht="127.5" x14ac:dyDescent="0.2">
      <c r="A107" s="43" t="s">
        <v>1874</v>
      </c>
      <c r="B107" s="45" t="s">
        <v>485</v>
      </c>
      <c r="C107" s="38" t="s">
        <v>486</v>
      </c>
      <c r="D107" s="46" t="s">
        <v>1112</v>
      </c>
      <c r="E107" s="39" t="s">
        <v>2249</v>
      </c>
      <c r="F107" s="48" t="s">
        <v>2346</v>
      </c>
      <c r="G107"/>
    </row>
    <row r="108" spans="1:7" ht="140.25" x14ac:dyDescent="0.2">
      <c r="A108" s="43" t="s">
        <v>1875</v>
      </c>
      <c r="B108" s="45" t="s">
        <v>487</v>
      </c>
      <c r="C108" s="38" t="s">
        <v>488</v>
      </c>
      <c r="D108" s="46" t="s">
        <v>1113</v>
      </c>
      <c r="E108" s="39" t="s">
        <v>2249</v>
      </c>
      <c r="F108" s="48" t="s">
        <v>2349</v>
      </c>
      <c r="G108"/>
    </row>
    <row r="109" spans="1:7" ht="38.25" x14ac:dyDescent="0.2">
      <c r="A109" s="43" t="s">
        <v>1876</v>
      </c>
      <c r="B109" s="45" t="s">
        <v>489</v>
      </c>
      <c r="C109" s="38" t="s">
        <v>490</v>
      </c>
      <c r="D109" s="46" t="s">
        <v>1114</v>
      </c>
      <c r="E109" s="39" t="s">
        <v>2298</v>
      </c>
      <c r="F109" s="48" t="s">
        <v>2379</v>
      </c>
      <c r="G109"/>
    </row>
    <row r="110" spans="1:7" ht="38.25" x14ac:dyDescent="0.2">
      <c r="A110" s="43" t="s">
        <v>1877</v>
      </c>
      <c r="B110" s="45" t="s">
        <v>491</v>
      </c>
      <c r="C110" s="38" t="s">
        <v>492</v>
      </c>
      <c r="D110" s="46" t="s">
        <v>1115</v>
      </c>
      <c r="E110" s="39" t="s">
        <v>2283</v>
      </c>
      <c r="F110" s="48" t="s">
        <v>2379</v>
      </c>
      <c r="G110"/>
    </row>
    <row r="111" spans="1:7" ht="38.25" x14ac:dyDescent="0.2">
      <c r="A111" s="43" t="s">
        <v>1878</v>
      </c>
      <c r="B111" s="45" t="s">
        <v>493</v>
      </c>
      <c r="C111" s="38" t="s">
        <v>494</v>
      </c>
      <c r="D111" s="46" t="s">
        <v>1116</v>
      </c>
      <c r="E111" s="39" t="s">
        <v>2283</v>
      </c>
      <c r="F111" s="48" t="s">
        <v>2379</v>
      </c>
      <c r="G111"/>
    </row>
    <row r="112" spans="1:7" ht="38.25" x14ac:dyDescent="0.2">
      <c r="A112" s="43" t="s">
        <v>1879</v>
      </c>
      <c r="B112" s="45" t="s">
        <v>495</v>
      </c>
      <c r="C112" s="38" t="s">
        <v>496</v>
      </c>
      <c r="D112" s="46" t="s">
        <v>1117</v>
      </c>
      <c r="E112" s="39" t="s">
        <v>2283</v>
      </c>
      <c r="F112" s="48" t="s">
        <v>2379</v>
      </c>
      <c r="G112"/>
    </row>
    <row r="113" spans="1:7" ht="51" x14ac:dyDescent="0.2">
      <c r="A113" s="43" t="s">
        <v>1880</v>
      </c>
      <c r="B113" s="45" t="s">
        <v>497</v>
      </c>
      <c r="C113" s="38" t="s">
        <v>498</v>
      </c>
      <c r="D113" s="46" t="s">
        <v>1118</v>
      </c>
      <c r="E113" s="39" t="s">
        <v>2249</v>
      </c>
      <c r="F113" s="48" t="s">
        <v>2351</v>
      </c>
      <c r="G113"/>
    </row>
    <row r="114" spans="1:7" ht="51" x14ac:dyDescent="0.2">
      <c r="A114" s="43" t="s">
        <v>1881</v>
      </c>
      <c r="B114" s="45" t="s">
        <v>499</v>
      </c>
      <c r="C114" s="38" t="s">
        <v>500</v>
      </c>
      <c r="D114" s="46" t="s">
        <v>1119</v>
      </c>
      <c r="E114" s="39" t="s">
        <v>2249</v>
      </c>
      <c r="F114" s="48" t="s">
        <v>2351</v>
      </c>
      <c r="G114"/>
    </row>
    <row r="115" spans="1:7" ht="51" x14ac:dyDescent="0.2">
      <c r="A115" s="43" t="s">
        <v>1882</v>
      </c>
      <c r="B115" s="45" t="s">
        <v>501</v>
      </c>
      <c r="C115" s="38" t="s">
        <v>502</v>
      </c>
      <c r="D115" s="46" t="s">
        <v>1120</v>
      </c>
      <c r="E115" s="39" t="s">
        <v>2249</v>
      </c>
      <c r="F115" s="48" t="s">
        <v>2351</v>
      </c>
      <c r="G115"/>
    </row>
    <row r="116" spans="1:7" ht="51" x14ac:dyDescent="0.2">
      <c r="A116" s="43" t="s">
        <v>1883</v>
      </c>
      <c r="B116" s="45" t="s">
        <v>503</v>
      </c>
      <c r="C116" s="38" t="s">
        <v>504</v>
      </c>
      <c r="D116" s="46" t="s">
        <v>1121</v>
      </c>
      <c r="E116" s="39" t="s">
        <v>2249</v>
      </c>
      <c r="F116" s="48" t="s">
        <v>2351</v>
      </c>
      <c r="G116"/>
    </row>
    <row r="117" spans="1:7" ht="51" x14ac:dyDescent="0.2">
      <c r="A117" s="43" t="s">
        <v>1884</v>
      </c>
      <c r="B117" s="45" t="s">
        <v>505</v>
      </c>
      <c r="C117" s="38" t="s">
        <v>506</v>
      </c>
      <c r="D117" s="46" t="s">
        <v>1122</v>
      </c>
      <c r="E117" s="39" t="s">
        <v>2249</v>
      </c>
      <c r="F117" s="48" t="s">
        <v>2351</v>
      </c>
      <c r="G117"/>
    </row>
    <row r="118" spans="1:7" ht="51" x14ac:dyDescent="0.2">
      <c r="A118" s="43" t="s">
        <v>1885</v>
      </c>
      <c r="B118" s="45" t="s">
        <v>507</v>
      </c>
      <c r="C118" s="38" t="s">
        <v>508</v>
      </c>
      <c r="D118" s="46" t="s">
        <v>1123</v>
      </c>
      <c r="E118" s="39" t="s">
        <v>2249</v>
      </c>
      <c r="F118" s="48" t="s">
        <v>2351</v>
      </c>
      <c r="G118"/>
    </row>
    <row r="119" spans="1:7" ht="51" x14ac:dyDescent="0.2">
      <c r="A119" s="43" t="s">
        <v>1886</v>
      </c>
      <c r="B119" s="45" t="s">
        <v>509</v>
      </c>
      <c r="C119" s="38" t="s">
        <v>510</v>
      </c>
      <c r="D119" s="46" t="s">
        <v>1124</v>
      </c>
      <c r="E119" s="39" t="s">
        <v>2249</v>
      </c>
      <c r="F119" s="48" t="s">
        <v>2351</v>
      </c>
      <c r="G119"/>
    </row>
    <row r="120" spans="1:7" ht="51" x14ac:dyDescent="0.2">
      <c r="A120" s="43" t="s">
        <v>1887</v>
      </c>
      <c r="B120" s="45" t="s">
        <v>511</v>
      </c>
      <c r="C120" s="38" t="s">
        <v>512</v>
      </c>
      <c r="D120" s="46" t="s">
        <v>1125</v>
      </c>
      <c r="E120" s="39" t="s">
        <v>2249</v>
      </c>
      <c r="F120" s="48" t="s">
        <v>2351</v>
      </c>
      <c r="G120"/>
    </row>
    <row r="121" spans="1:7" ht="51" x14ac:dyDescent="0.2">
      <c r="A121" s="43" t="s">
        <v>1888</v>
      </c>
      <c r="B121" s="45" t="s">
        <v>513</v>
      </c>
      <c r="C121" s="38" t="s">
        <v>514</v>
      </c>
      <c r="D121" s="46" t="s">
        <v>1126</v>
      </c>
      <c r="E121" s="39" t="s">
        <v>2249</v>
      </c>
      <c r="F121" s="48" t="s">
        <v>2351</v>
      </c>
      <c r="G121"/>
    </row>
    <row r="122" spans="1:7" ht="51" x14ac:dyDescent="0.2">
      <c r="A122" s="43" t="s">
        <v>1889</v>
      </c>
      <c r="B122" s="45" t="s">
        <v>515</v>
      </c>
      <c r="C122" s="38" t="s">
        <v>516</v>
      </c>
      <c r="D122" s="46" t="s">
        <v>1127</v>
      </c>
      <c r="E122" s="39" t="s">
        <v>2249</v>
      </c>
      <c r="F122" s="48" t="s">
        <v>2351</v>
      </c>
      <c r="G122"/>
    </row>
    <row r="123" spans="1:7" ht="51" x14ac:dyDescent="0.2">
      <c r="A123" s="43" t="s">
        <v>1890</v>
      </c>
      <c r="B123" s="45" t="s">
        <v>517</v>
      </c>
      <c r="C123" s="38" t="s">
        <v>518</v>
      </c>
      <c r="D123" s="46" t="s">
        <v>1128</v>
      </c>
      <c r="E123" s="39" t="s">
        <v>2249</v>
      </c>
      <c r="F123" s="48" t="s">
        <v>2351</v>
      </c>
      <c r="G123"/>
    </row>
    <row r="124" spans="1:7" ht="51" x14ac:dyDescent="0.2">
      <c r="A124" s="43" t="s">
        <v>1891</v>
      </c>
      <c r="B124" s="45" t="s">
        <v>519</v>
      </c>
      <c r="C124" s="38" t="s">
        <v>520</v>
      </c>
      <c r="D124" s="46" t="s">
        <v>1129</v>
      </c>
      <c r="E124" s="39" t="s">
        <v>2249</v>
      </c>
      <c r="F124" s="48" t="s">
        <v>2351</v>
      </c>
      <c r="G124"/>
    </row>
    <row r="125" spans="1:7" ht="51" x14ac:dyDescent="0.2">
      <c r="A125" s="43" t="s">
        <v>1892</v>
      </c>
      <c r="B125" s="45" t="s">
        <v>521</v>
      </c>
      <c r="C125" s="38" t="s">
        <v>522</v>
      </c>
      <c r="D125" s="46" t="s">
        <v>1130</v>
      </c>
      <c r="E125" s="39" t="s">
        <v>2249</v>
      </c>
      <c r="F125" s="48" t="s">
        <v>2351</v>
      </c>
      <c r="G125"/>
    </row>
    <row r="126" spans="1:7" ht="51" x14ac:dyDescent="0.2">
      <c r="A126" s="43" t="s">
        <v>1893</v>
      </c>
      <c r="B126" s="45" t="s">
        <v>523</v>
      </c>
      <c r="C126" s="38" t="s">
        <v>524</v>
      </c>
      <c r="D126" s="46" t="s">
        <v>1131</v>
      </c>
      <c r="E126" s="39" t="s">
        <v>2249</v>
      </c>
      <c r="F126" s="48" t="s">
        <v>2351</v>
      </c>
      <c r="G126"/>
    </row>
    <row r="127" spans="1:7" ht="76.5" x14ac:dyDescent="0.2">
      <c r="A127" s="43" t="s">
        <v>1894</v>
      </c>
      <c r="B127" s="45" t="s">
        <v>525</v>
      </c>
      <c r="C127" s="38" t="s">
        <v>526</v>
      </c>
      <c r="D127" s="46" t="s">
        <v>1111</v>
      </c>
      <c r="E127" s="39" t="s">
        <v>2298</v>
      </c>
      <c r="F127" s="48" t="s">
        <v>2352</v>
      </c>
      <c r="G127"/>
    </row>
    <row r="128" spans="1:7" ht="63.75" x14ac:dyDescent="0.2">
      <c r="A128" s="43" t="s">
        <v>1895</v>
      </c>
      <c r="B128" s="45" t="s">
        <v>527</v>
      </c>
      <c r="C128" s="38" t="s">
        <v>528</v>
      </c>
      <c r="D128" s="46" t="s">
        <v>1132</v>
      </c>
      <c r="E128" s="39" t="s">
        <v>2328</v>
      </c>
      <c r="F128" s="48" t="s">
        <v>2353</v>
      </c>
      <c r="G128"/>
    </row>
    <row r="129" spans="1:7" ht="63.75" x14ac:dyDescent="0.2">
      <c r="A129" s="43" t="s">
        <v>1896</v>
      </c>
      <c r="B129" s="45" t="s">
        <v>529</v>
      </c>
      <c r="C129" s="38" t="s">
        <v>530</v>
      </c>
      <c r="D129" s="46" t="s">
        <v>1133</v>
      </c>
      <c r="E129" s="39" t="s">
        <v>2328</v>
      </c>
      <c r="F129" s="48" t="s">
        <v>2353</v>
      </c>
      <c r="G129"/>
    </row>
    <row r="130" spans="1:7" ht="63.75" x14ac:dyDescent="0.2">
      <c r="A130" s="43" t="s">
        <v>1897</v>
      </c>
      <c r="B130" s="45" t="s">
        <v>531</v>
      </c>
      <c r="C130" s="38" t="s">
        <v>532</v>
      </c>
      <c r="D130" s="46" t="s">
        <v>1134</v>
      </c>
      <c r="E130" s="39" t="s">
        <v>2328</v>
      </c>
      <c r="F130" s="48" t="s">
        <v>2353</v>
      </c>
      <c r="G130"/>
    </row>
    <row r="131" spans="1:7" ht="63.75" x14ac:dyDescent="0.2">
      <c r="A131" s="43" t="s">
        <v>1898</v>
      </c>
      <c r="B131" s="45" t="s">
        <v>533</v>
      </c>
      <c r="C131" s="38" t="s">
        <v>534</v>
      </c>
      <c r="D131" s="46" t="s">
        <v>1135</v>
      </c>
      <c r="E131" s="39" t="s">
        <v>2328</v>
      </c>
      <c r="F131" s="48" t="s">
        <v>2353</v>
      </c>
      <c r="G131"/>
    </row>
    <row r="132" spans="1:7" ht="63.75" x14ac:dyDescent="0.2">
      <c r="A132" s="43" t="s">
        <v>1899</v>
      </c>
      <c r="B132" s="45" t="s">
        <v>535</v>
      </c>
      <c r="C132" s="38" t="s">
        <v>536</v>
      </c>
      <c r="D132" s="46" t="s">
        <v>1136</v>
      </c>
      <c r="E132" s="39" t="s">
        <v>2328</v>
      </c>
      <c r="F132" s="48" t="s">
        <v>2353</v>
      </c>
      <c r="G132"/>
    </row>
    <row r="133" spans="1:7" ht="63.75" x14ac:dyDescent="0.2">
      <c r="A133" s="43" t="s">
        <v>1900</v>
      </c>
      <c r="B133" s="45" t="s">
        <v>537</v>
      </c>
      <c r="C133" s="38" t="s">
        <v>538</v>
      </c>
      <c r="D133" s="46" t="s">
        <v>1137</v>
      </c>
      <c r="E133" s="39" t="s">
        <v>2328</v>
      </c>
      <c r="F133" s="48" t="s">
        <v>2353</v>
      </c>
      <c r="G133"/>
    </row>
    <row r="134" spans="1:7" ht="63.75" x14ac:dyDescent="0.2">
      <c r="A134" s="43" t="s">
        <v>1901</v>
      </c>
      <c r="B134" s="45" t="s">
        <v>539</v>
      </c>
      <c r="C134" s="38" t="s">
        <v>540</v>
      </c>
      <c r="D134" s="46" t="s">
        <v>1138</v>
      </c>
      <c r="E134" s="39" t="s">
        <v>2328</v>
      </c>
      <c r="F134" s="48" t="s">
        <v>2353</v>
      </c>
      <c r="G134"/>
    </row>
    <row r="135" spans="1:7" ht="63.75" x14ac:dyDescent="0.2">
      <c r="A135" s="43" t="s">
        <v>1902</v>
      </c>
      <c r="B135" s="45" t="s">
        <v>541</v>
      </c>
      <c r="C135" s="38" t="s">
        <v>542</v>
      </c>
      <c r="D135" s="46" t="s">
        <v>1139</v>
      </c>
      <c r="E135" s="39" t="s">
        <v>2328</v>
      </c>
      <c r="F135" s="48" t="s">
        <v>2353</v>
      </c>
      <c r="G135"/>
    </row>
    <row r="136" spans="1:7" ht="63.75" x14ac:dyDescent="0.2">
      <c r="A136" s="43" t="s">
        <v>1903</v>
      </c>
      <c r="B136" s="45" t="s">
        <v>543</v>
      </c>
      <c r="C136" s="38" t="s">
        <v>544</v>
      </c>
      <c r="D136" s="46" t="s">
        <v>1140</v>
      </c>
      <c r="E136" s="39" t="s">
        <v>2328</v>
      </c>
      <c r="F136" s="48" t="s">
        <v>2353</v>
      </c>
      <c r="G136"/>
    </row>
    <row r="137" spans="1:7" ht="63.75" x14ac:dyDescent="0.2">
      <c r="A137" s="43" t="s">
        <v>1904</v>
      </c>
      <c r="B137" s="45" t="s">
        <v>545</v>
      </c>
      <c r="C137" s="38" t="s">
        <v>546</v>
      </c>
      <c r="D137" s="46" t="s">
        <v>1141</v>
      </c>
      <c r="E137" s="39" t="s">
        <v>2254</v>
      </c>
      <c r="F137" s="48" t="s">
        <v>2353</v>
      </c>
      <c r="G137"/>
    </row>
    <row r="138" spans="1:7" ht="63.75" x14ac:dyDescent="0.2">
      <c r="A138" s="43" t="s">
        <v>1905</v>
      </c>
      <c r="B138" s="45" t="s">
        <v>547</v>
      </c>
      <c r="C138" s="38" t="s">
        <v>548</v>
      </c>
      <c r="D138" s="46" t="s">
        <v>1142</v>
      </c>
      <c r="E138" s="39" t="s">
        <v>2254</v>
      </c>
      <c r="F138" s="48" t="s">
        <v>2353</v>
      </c>
      <c r="G138"/>
    </row>
    <row r="139" spans="1:7" ht="63.75" x14ac:dyDescent="0.2">
      <c r="A139" s="43" t="s">
        <v>1906</v>
      </c>
      <c r="B139" s="45" t="s">
        <v>549</v>
      </c>
      <c r="C139" s="38" t="s">
        <v>550</v>
      </c>
      <c r="D139" s="46" t="s">
        <v>1143</v>
      </c>
      <c r="E139" s="39" t="s">
        <v>2254</v>
      </c>
      <c r="F139" s="48" t="s">
        <v>2353</v>
      </c>
      <c r="G139"/>
    </row>
    <row r="140" spans="1:7" ht="63.75" x14ac:dyDescent="0.2">
      <c r="A140" s="43" t="s">
        <v>1907</v>
      </c>
      <c r="B140" s="45" t="s">
        <v>551</v>
      </c>
      <c r="C140" s="38" t="s">
        <v>552</v>
      </c>
      <c r="D140" s="46" t="s">
        <v>1144</v>
      </c>
      <c r="E140" s="39" t="s">
        <v>2328</v>
      </c>
      <c r="F140" s="48" t="s">
        <v>2353</v>
      </c>
      <c r="G140"/>
    </row>
    <row r="141" spans="1:7" ht="63.75" x14ac:dyDescent="0.2">
      <c r="A141" s="43" t="s">
        <v>1908</v>
      </c>
      <c r="B141" s="45" t="s">
        <v>553</v>
      </c>
      <c r="C141" s="38" t="s">
        <v>554</v>
      </c>
      <c r="D141" s="46" t="s">
        <v>1145</v>
      </c>
      <c r="E141" s="39" t="s">
        <v>2328</v>
      </c>
      <c r="F141" s="48" t="s">
        <v>2353</v>
      </c>
      <c r="G141"/>
    </row>
    <row r="142" spans="1:7" ht="63.75" x14ac:dyDescent="0.2">
      <c r="A142" s="43" t="s">
        <v>1909</v>
      </c>
      <c r="B142" s="45" t="s">
        <v>555</v>
      </c>
      <c r="C142" s="38" t="s">
        <v>556</v>
      </c>
      <c r="D142" s="46" t="s">
        <v>1146</v>
      </c>
      <c r="E142" s="39" t="s">
        <v>2328</v>
      </c>
      <c r="F142" s="48" t="s">
        <v>2353</v>
      </c>
      <c r="G142"/>
    </row>
    <row r="143" spans="1:7" ht="63.75" x14ac:dyDescent="0.2">
      <c r="A143" s="43" t="s">
        <v>1910</v>
      </c>
      <c r="B143" s="45" t="s">
        <v>557</v>
      </c>
      <c r="C143" s="38" t="s">
        <v>558</v>
      </c>
      <c r="D143" s="46" t="s">
        <v>1147</v>
      </c>
      <c r="E143" s="39" t="s">
        <v>2328</v>
      </c>
      <c r="F143" s="48" t="s">
        <v>2353</v>
      </c>
      <c r="G143"/>
    </row>
    <row r="144" spans="1:7" ht="63.75" x14ac:dyDescent="0.2">
      <c r="A144" s="43" t="s">
        <v>1911</v>
      </c>
      <c r="B144" s="45" t="s">
        <v>559</v>
      </c>
      <c r="C144" s="38" t="s">
        <v>560</v>
      </c>
      <c r="D144" s="46" t="s">
        <v>1148</v>
      </c>
      <c r="E144" s="39" t="s">
        <v>2328</v>
      </c>
      <c r="F144" s="48" t="s">
        <v>2353</v>
      </c>
      <c r="G144"/>
    </row>
    <row r="145" spans="1:7" ht="63.75" x14ac:dyDescent="0.2">
      <c r="A145" s="43" t="s">
        <v>1912</v>
      </c>
      <c r="B145" s="45" t="s">
        <v>561</v>
      </c>
      <c r="C145" s="38" t="s">
        <v>562</v>
      </c>
      <c r="D145" s="46" t="s">
        <v>1149</v>
      </c>
      <c r="E145" s="39" t="s">
        <v>2254</v>
      </c>
      <c r="F145" s="48" t="s">
        <v>2353</v>
      </c>
      <c r="G145"/>
    </row>
    <row r="146" spans="1:7" ht="63.75" x14ac:dyDescent="0.2">
      <c r="A146" s="43" t="s">
        <v>1913</v>
      </c>
      <c r="B146" s="45" t="s">
        <v>563</v>
      </c>
      <c r="C146" s="38" t="s">
        <v>564</v>
      </c>
      <c r="D146" s="46" t="s">
        <v>1150</v>
      </c>
      <c r="E146" s="39" t="s">
        <v>2254</v>
      </c>
      <c r="F146" s="48" t="s">
        <v>2353</v>
      </c>
      <c r="G146"/>
    </row>
    <row r="147" spans="1:7" ht="153" x14ac:dyDescent="0.2">
      <c r="A147" s="43" t="s">
        <v>1914</v>
      </c>
      <c r="B147" s="45" t="s">
        <v>565</v>
      </c>
      <c r="C147" s="38" t="s">
        <v>566</v>
      </c>
      <c r="D147" s="46" t="s">
        <v>1151</v>
      </c>
      <c r="E147" s="39" t="s">
        <v>2299</v>
      </c>
      <c r="F147" s="48" t="s">
        <v>2354</v>
      </c>
      <c r="G147"/>
    </row>
    <row r="148" spans="1:7" ht="165.75" x14ac:dyDescent="0.2">
      <c r="A148" s="43" t="s">
        <v>1915</v>
      </c>
      <c r="B148" s="45" t="s">
        <v>567</v>
      </c>
      <c r="C148" s="38" t="s">
        <v>568</v>
      </c>
      <c r="D148" s="47" t="s">
        <v>1151</v>
      </c>
      <c r="E148" s="39" t="s">
        <v>2299</v>
      </c>
      <c r="F148" s="48" t="s">
        <v>2355</v>
      </c>
      <c r="G148"/>
    </row>
    <row r="149" spans="1:7" ht="165.75" x14ac:dyDescent="0.2">
      <c r="A149" s="43" t="s">
        <v>1915</v>
      </c>
      <c r="B149" s="45" t="s">
        <v>571</v>
      </c>
      <c r="C149" s="38" t="s">
        <v>572</v>
      </c>
      <c r="D149" s="46" t="s">
        <v>1153</v>
      </c>
      <c r="E149" s="39" t="s">
        <v>2300</v>
      </c>
      <c r="F149" s="48" t="s">
        <v>2355</v>
      </c>
      <c r="G149"/>
    </row>
    <row r="150" spans="1:7" ht="165.75" x14ac:dyDescent="0.2">
      <c r="A150" s="43" t="s">
        <v>1916</v>
      </c>
      <c r="B150" s="45" t="s">
        <v>569</v>
      </c>
      <c r="C150" s="38" t="s">
        <v>570</v>
      </c>
      <c r="D150" s="46" t="s">
        <v>1152</v>
      </c>
      <c r="E150" s="39" t="s">
        <v>2299</v>
      </c>
      <c r="F150" s="48" t="s">
        <v>2355</v>
      </c>
      <c r="G150"/>
    </row>
    <row r="151" spans="1:7" ht="165.75" x14ac:dyDescent="0.2">
      <c r="A151" s="43" t="s">
        <v>1916</v>
      </c>
      <c r="B151" s="45" t="s">
        <v>573</v>
      </c>
      <c r="C151" s="38" t="s">
        <v>574</v>
      </c>
      <c r="D151" s="46" t="s">
        <v>1154</v>
      </c>
      <c r="E151" s="39" t="s">
        <v>2300</v>
      </c>
      <c r="F151" s="48" t="s">
        <v>2355</v>
      </c>
      <c r="G151"/>
    </row>
    <row r="152" spans="1:7" ht="165.75" x14ac:dyDescent="0.2">
      <c r="A152" s="43" t="s">
        <v>1917</v>
      </c>
      <c r="B152" s="45" t="s">
        <v>575</v>
      </c>
      <c r="C152" s="38" t="s">
        <v>576</v>
      </c>
      <c r="D152" s="46" t="s">
        <v>1155</v>
      </c>
      <c r="E152" s="39" t="s">
        <v>2301</v>
      </c>
      <c r="F152" s="48" t="s">
        <v>2355</v>
      </c>
      <c r="G152"/>
    </row>
    <row r="153" spans="1:7" ht="165.75" x14ac:dyDescent="0.2">
      <c r="A153" s="43" t="s">
        <v>1918</v>
      </c>
      <c r="B153" s="45" t="s">
        <v>577</v>
      </c>
      <c r="C153" s="38" t="s">
        <v>578</v>
      </c>
      <c r="D153" s="46" t="s">
        <v>1156</v>
      </c>
      <c r="E153" s="39" t="s">
        <v>2291</v>
      </c>
      <c r="F153" s="48" t="s">
        <v>2355</v>
      </c>
      <c r="G153"/>
    </row>
    <row r="154" spans="1:7" ht="165.75" x14ac:dyDescent="0.2">
      <c r="A154" s="43" t="s">
        <v>1919</v>
      </c>
      <c r="B154" s="45" t="s">
        <v>579</v>
      </c>
      <c r="C154" s="38" t="s">
        <v>580</v>
      </c>
      <c r="D154" s="46" t="s">
        <v>1157</v>
      </c>
      <c r="E154" s="39" t="s">
        <v>2291</v>
      </c>
      <c r="F154" s="48" t="s">
        <v>2355</v>
      </c>
      <c r="G154"/>
    </row>
    <row r="155" spans="1:7" ht="165.75" x14ac:dyDescent="0.2">
      <c r="A155" s="43" t="s">
        <v>1920</v>
      </c>
      <c r="B155" s="45" t="s">
        <v>581</v>
      </c>
      <c r="C155" s="38" t="s">
        <v>582</v>
      </c>
      <c r="D155" s="46" t="s">
        <v>1158</v>
      </c>
      <c r="E155" s="39" t="s">
        <v>2301</v>
      </c>
      <c r="F155" s="48" t="s">
        <v>2355</v>
      </c>
      <c r="G155"/>
    </row>
    <row r="156" spans="1:7" ht="178.5" x14ac:dyDescent="0.2">
      <c r="A156" s="43" t="s">
        <v>1921</v>
      </c>
      <c r="B156" s="45" t="s">
        <v>583</v>
      </c>
      <c r="C156" s="38" t="s">
        <v>584</v>
      </c>
      <c r="D156" s="46" t="s">
        <v>1156</v>
      </c>
      <c r="E156" s="39" t="s">
        <v>2301</v>
      </c>
      <c r="F156" s="48" t="s">
        <v>2356</v>
      </c>
      <c r="G156"/>
    </row>
    <row r="157" spans="1:7" ht="165.75" x14ac:dyDescent="0.2">
      <c r="A157" s="43" t="s">
        <v>1922</v>
      </c>
      <c r="B157" s="45" t="s">
        <v>585</v>
      </c>
      <c r="C157" s="38" t="s">
        <v>586</v>
      </c>
      <c r="D157" s="46" t="s">
        <v>1159</v>
      </c>
      <c r="E157" s="39" t="s">
        <v>2302</v>
      </c>
      <c r="F157" s="48" t="s">
        <v>2355</v>
      </c>
      <c r="G157"/>
    </row>
    <row r="158" spans="1:7" ht="409.5" x14ac:dyDescent="0.2">
      <c r="A158" s="43" t="s">
        <v>1923</v>
      </c>
      <c r="B158" s="45" t="s">
        <v>587</v>
      </c>
      <c r="C158" s="38" t="s">
        <v>588</v>
      </c>
      <c r="D158" s="46" t="s">
        <v>1160</v>
      </c>
      <c r="E158" s="39" t="s">
        <v>2325</v>
      </c>
      <c r="F158" s="48" t="s">
        <v>2357</v>
      </c>
      <c r="G158"/>
    </row>
    <row r="159" spans="1:7" ht="409.5" x14ac:dyDescent="0.2">
      <c r="A159" s="43" t="s">
        <v>1924</v>
      </c>
      <c r="B159" s="45" t="s">
        <v>589</v>
      </c>
      <c r="C159" s="38" t="s">
        <v>590</v>
      </c>
      <c r="D159" s="46" t="s">
        <v>1161</v>
      </c>
      <c r="E159" s="39" t="s">
        <v>2325</v>
      </c>
      <c r="F159" s="48" t="s">
        <v>2357</v>
      </c>
      <c r="G159"/>
    </row>
    <row r="160" spans="1:7" ht="409.5" x14ac:dyDescent="0.2">
      <c r="A160" s="43" t="s">
        <v>1925</v>
      </c>
      <c r="B160" s="45" t="s">
        <v>591</v>
      </c>
      <c r="C160" s="38" t="s">
        <v>592</v>
      </c>
      <c r="D160" s="46" t="s">
        <v>1162</v>
      </c>
      <c r="E160" s="39" t="s">
        <v>2325</v>
      </c>
      <c r="F160" s="48" t="s">
        <v>2357</v>
      </c>
      <c r="G160"/>
    </row>
    <row r="161" spans="1:7" ht="409.5" x14ac:dyDescent="0.2">
      <c r="A161" s="43" t="s">
        <v>1926</v>
      </c>
      <c r="B161" s="45" t="s">
        <v>593</v>
      </c>
      <c r="C161" s="38" t="s">
        <v>594</v>
      </c>
      <c r="D161" s="46" t="s">
        <v>1163</v>
      </c>
      <c r="E161" s="39" t="s">
        <v>2325</v>
      </c>
      <c r="F161" s="48" t="s">
        <v>2357</v>
      </c>
      <c r="G161"/>
    </row>
    <row r="162" spans="1:7" ht="409.5" x14ac:dyDescent="0.2">
      <c r="A162" s="43" t="s">
        <v>1927</v>
      </c>
      <c r="B162" s="45" t="s">
        <v>595</v>
      </c>
      <c r="C162" s="38" t="s">
        <v>596</v>
      </c>
      <c r="D162" s="46" t="s">
        <v>1164</v>
      </c>
      <c r="E162" s="39" t="s">
        <v>2325</v>
      </c>
      <c r="F162" s="48" t="s">
        <v>2357</v>
      </c>
      <c r="G162"/>
    </row>
    <row r="163" spans="1:7" ht="409.5" x14ac:dyDescent="0.2">
      <c r="A163" s="43" t="s">
        <v>1928</v>
      </c>
      <c r="B163" s="45" t="s">
        <v>597</v>
      </c>
      <c r="C163" s="38" t="s">
        <v>598</v>
      </c>
      <c r="D163" s="46" t="s">
        <v>1165</v>
      </c>
      <c r="E163" s="39" t="s">
        <v>2321</v>
      </c>
      <c r="F163" s="48" t="s">
        <v>2357</v>
      </c>
      <c r="G163"/>
    </row>
    <row r="164" spans="1:7" ht="409.5" x14ac:dyDescent="0.2">
      <c r="A164" s="43" t="s">
        <v>1929</v>
      </c>
      <c r="B164" s="45" t="s">
        <v>599</v>
      </c>
      <c r="C164" s="38" t="s">
        <v>600</v>
      </c>
      <c r="D164" s="46" t="s">
        <v>1166</v>
      </c>
      <c r="E164" s="39" t="s">
        <v>2321</v>
      </c>
      <c r="F164" s="48" t="s">
        <v>2357</v>
      </c>
      <c r="G164"/>
    </row>
    <row r="165" spans="1:7" ht="409.5" x14ac:dyDescent="0.2">
      <c r="A165" s="43" t="s">
        <v>1930</v>
      </c>
      <c r="B165" s="45" t="s">
        <v>601</v>
      </c>
      <c r="C165" s="38" t="s">
        <v>602</v>
      </c>
      <c r="D165" s="46" t="s">
        <v>1167</v>
      </c>
      <c r="E165" s="39" t="s">
        <v>2321</v>
      </c>
      <c r="F165" s="48" t="s">
        <v>2357</v>
      </c>
      <c r="G165"/>
    </row>
    <row r="166" spans="1:7" ht="409.5" x14ac:dyDescent="0.2">
      <c r="A166" s="43" t="s">
        <v>1931</v>
      </c>
      <c r="B166" s="45" t="s">
        <v>603</v>
      </c>
      <c r="C166" s="38" t="s">
        <v>604</v>
      </c>
      <c r="D166" s="46" t="s">
        <v>1168</v>
      </c>
      <c r="E166" s="39" t="s">
        <v>2321</v>
      </c>
      <c r="F166" s="48" t="s">
        <v>2357</v>
      </c>
      <c r="G166"/>
    </row>
    <row r="167" spans="1:7" ht="409.5" x14ac:dyDescent="0.2">
      <c r="A167" s="43" t="s">
        <v>1932</v>
      </c>
      <c r="B167" s="45" t="s">
        <v>605</v>
      </c>
      <c r="C167" s="38" t="s">
        <v>606</v>
      </c>
      <c r="D167" s="46" t="s">
        <v>1160</v>
      </c>
      <c r="E167" s="39" t="s">
        <v>2325</v>
      </c>
      <c r="F167" s="48" t="s">
        <v>2357</v>
      </c>
      <c r="G167"/>
    </row>
    <row r="168" spans="1:7" ht="409.5" x14ac:dyDescent="0.2">
      <c r="A168" s="43" t="s">
        <v>1933</v>
      </c>
      <c r="B168" s="45" t="s">
        <v>607</v>
      </c>
      <c r="C168" s="38" t="s">
        <v>608</v>
      </c>
      <c r="D168" s="46" t="s">
        <v>1161</v>
      </c>
      <c r="E168" s="39" t="s">
        <v>2325</v>
      </c>
      <c r="F168" s="48" t="s">
        <v>2357</v>
      </c>
      <c r="G168"/>
    </row>
    <row r="169" spans="1:7" ht="409.5" x14ac:dyDescent="0.2">
      <c r="A169" s="43" t="s">
        <v>1934</v>
      </c>
      <c r="B169" s="45" t="s">
        <v>609</v>
      </c>
      <c r="C169" s="38" t="s">
        <v>610</v>
      </c>
      <c r="D169" s="46" t="s">
        <v>1162</v>
      </c>
      <c r="E169" s="39" t="s">
        <v>2325</v>
      </c>
      <c r="F169" s="48" t="s">
        <v>2357</v>
      </c>
      <c r="G169"/>
    </row>
    <row r="170" spans="1:7" ht="409.5" x14ac:dyDescent="0.2">
      <c r="A170" s="43" t="s">
        <v>1935</v>
      </c>
      <c r="B170" s="45" t="s">
        <v>611</v>
      </c>
      <c r="C170" s="38" t="s">
        <v>612</v>
      </c>
      <c r="D170" s="46" t="s">
        <v>1163</v>
      </c>
      <c r="E170" s="39" t="s">
        <v>2325</v>
      </c>
      <c r="F170" s="48" t="s">
        <v>2357</v>
      </c>
      <c r="G170"/>
    </row>
    <row r="171" spans="1:7" ht="409.5" x14ac:dyDescent="0.2">
      <c r="A171" s="43" t="s">
        <v>1936</v>
      </c>
      <c r="B171" s="45" t="s">
        <v>613</v>
      </c>
      <c r="C171" s="38" t="s">
        <v>614</v>
      </c>
      <c r="D171" s="46" t="s">
        <v>1165</v>
      </c>
      <c r="E171" s="39" t="s">
        <v>2301</v>
      </c>
      <c r="F171" s="48" t="s">
        <v>2357</v>
      </c>
      <c r="G171"/>
    </row>
    <row r="172" spans="1:7" ht="409.5" x14ac:dyDescent="0.2">
      <c r="A172" s="43" t="s">
        <v>1937</v>
      </c>
      <c r="B172" s="45" t="s">
        <v>615</v>
      </c>
      <c r="C172" s="38" t="s">
        <v>616</v>
      </c>
      <c r="D172" s="46" t="s">
        <v>1166</v>
      </c>
      <c r="E172" s="39" t="s">
        <v>2301</v>
      </c>
      <c r="F172" s="48" t="s">
        <v>2357</v>
      </c>
      <c r="G172"/>
    </row>
    <row r="173" spans="1:7" ht="409.5" x14ac:dyDescent="0.2">
      <c r="A173" s="43" t="s">
        <v>1938</v>
      </c>
      <c r="B173" s="45" t="s">
        <v>617</v>
      </c>
      <c r="C173" s="38" t="s">
        <v>618</v>
      </c>
      <c r="D173" s="46" t="s">
        <v>1167</v>
      </c>
      <c r="E173" s="39" t="s">
        <v>2301</v>
      </c>
      <c r="F173" s="48" t="s">
        <v>2357</v>
      </c>
      <c r="G173"/>
    </row>
    <row r="174" spans="1:7" ht="409.5" x14ac:dyDescent="0.2">
      <c r="A174" s="43" t="s">
        <v>1939</v>
      </c>
      <c r="B174" s="45" t="s">
        <v>619</v>
      </c>
      <c r="C174" s="38" t="s">
        <v>620</v>
      </c>
      <c r="D174" s="46" t="s">
        <v>1168</v>
      </c>
      <c r="E174" s="39" t="s">
        <v>2301</v>
      </c>
      <c r="F174" s="48" t="s">
        <v>2357</v>
      </c>
      <c r="G174"/>
    </row>
    <row r="175" spans="1:7" ht="409.5" x14ac:dyDescent="0.2">
      <c r="A175" s="43" t="s">
        <v>1940</v>
      </c>
      <c r="B175" s="45" t="s">
        <v>621</v>
      </c>
      <c r="C175" s="38" t="s">
        <v>622</v>
      </c>
      <c r="D175" s="46" t="s">
        <v>1169</v>
      </c>
      <c r="E175" s="39" t="s">
        <v>2253</v>
      </c>
      <c r="F175" s="48" t="s">
        <v>2357</v>
      </c>
      <c r="G175"/>
    </row>
    <row r="176" spans="1:7" ht="409.5" x14ac:dyDescent="0.2">
      <c r="A176" s="43" t="s">
        <v>1941</v>
      </c>
      <c r="B176" s="45" t="s">
        <v>623</v>
      </c>
      <c r="C176" s="38" t="s">
        <v>624</v>
      </c>
      <c r="D176" s="46" t="s">
        <v>1170</v>
      </c>
      <c r="E176" s="39" t="s">
        <v>2253</v>
      </c>
      <c r="F176" s="48" t="s">
        <v>2357</v>
      </c>
      <c r="G176"/>
    </row>
    <row r="177" spans="1:7" ht="409.5" x14ac:dyDescent="0.2">
      <c r="A177" s="43" t="s">
        <v>1942</v>
      </c>
      <c r="B177" s="45" t="s">
        <v>625</v>
      </c>
      <c r="C177" s="38" t="s">
        <v>626</v>
      </c>
      <c r="D177" s="46" t="s">
        <v>1171</v>
      </c>
      <c r="E177" s="39" t="s">
        <v>2301</v>
      </c>
      <c r="F177" s="48" t="s">
        <v>2357</v>
      </c>
      <c r="G177"/>
    </row>
    <row r="178" spans="1:7" ht="409.5" x14ac:dyDescent="0.2">
      <c r="A178" s="43" t="s">
        <v>1943</v>
      </c>
      <c r="B178" s="45" t="s">
        <v>627</v>
      </c>
      <c r="C178" s="38" t="s">
        <v>628</v>
      </c>
      <c r="D178" s="46" t="s">
        <v>1172</v>
      </c>
      <c r="E178" s="39" t="s">
        <v>2301</v>
      </c>
      <c r="F178" s="48" t="s">
        <v>2357</v>
      </c>
      <c r="G178"/>
    </row>
    <row r="179" spans="1:7" ht="409.5" x14ac:dyDescent="0.2">
      <c r="A179" s="43" t="s">
        <v>1944</v>
      </c>
      <c r="B179" s="45" t="s">
        <v>629</v>
      </c>
      <c r="C179" s="38" t="s">
        <v>630</v>
      </c>
      <c r="D179" s="46" t="s">
        <v>1173</v>
      </c>
      <c r="E179" s="39" t="s">
        <v>2253</v>
      </c>
      <c r="F179" s="48" t="s">
        <v>2357</v>
      </c>
      <c r="G179"/>
    </row>
    <row r="180" spans="1:7" ht="409.5" x14ac:dyDescent="0.2">
      <c r="A180" s="43" t="s">
        <v>1945</v>
      </c>
      <c r="B180" s="45" t="s">
        <v>631</v>
      </c>
      <c r="C180" s="38" t="s">
        <v>632</v>
      </c>
      <c r="D180" s="46" t="s">
        <v>1174</v>
      </c>
      <c r="E180" s="39" t="s">
        <v>2253</v>
      </c>
      <c r="F180" s="48" t="s">
        <v>2357</v>
      </c>
      <c r="G180"/>
    </row>
    <row r="181" spans="1:7" ht="409.5" x14ac:dyDescent="0.2">
      <c r="A181" s="43" t="s">
        <v>1946</v>
      </c>
      <c r="B181" s="45" t="s">
        <v>633</v>
      </c>
      <c r="C181" s="38" t="s">
        <v>634</v>
      </c>
      <c r="D181" s="46" t="s">
        <v>1175</v>
      </c>
      <c r="E181" s="39" t="s">
        <v>2253</v>
      </c>
      <c r="F181" s="48" t="s">
        <v>2357</v>
      </c>
      <c r="G181"/>
    </row>
    <row r="182" spans="1:7" ht="409.5" x14ac:dyDescent="0.2">
      <c r="A182" s="43" t="s">
        <v>1947</v>
      </c>
      <c r="B182" s="45" t="s">
        <v>635</v>
      </c>
      <c r="C182" s="38" t="s">
        <v>636</v>
      </c>
      <c r="D182" s="46" t="s">
        <v>1176</v>
      </c>
      <c r="E182" s="39" t="s">
        <v>2253</v>
      </c>
      <c r="F182" s="48" t="s">
        <v>2357</v>
      </c>
      <c r="G182"/>
    </row>
    <row r="183" spans="1:7" ht="409.5" x14ac:dyDescent="0.2">
      <c r="A183" s="43" t="s">
        <v>1948</v>
      </c>
      <c r="B183" s="45" t="s">
        <v>637</v>
      </c>
      <c r="C183" s="38" t="s">
        <v>638</v>
      </c>
      <c r="D183" s="46" t="s">
        <v>1177</v>
      </c>
      <c r="E183" s="39" t="s">
        <v>2253</v>
      </c>
      <c r="F183" s="48" t="s">
        <v>2357</v>
      </c>
      <c r="G183"/>
    </row>
    <row r="184" spans="1:7" ht="409.5" x14ac:dyDescent="0.2">
      <c r="A184" s="43" t="s">
        <v>1949</v>
      </c>
      <c r="B184" s="45" t="s">
        <v>639</v>
      </c>
      <c r="C184" s="38" t="s">
        <v>640</v>
      </c>
      <c r="D184" s="46" t="s">
        <v>1178</v>
      </c>
      <c r="E184" s="39" t="s">
        <v>2253</v>
      </c>
      <c r="F184" s="48" t="s">
        <v>2357</v>
      </c>
      <c r="G184"/>
    </row>
    <row r="185" spans="1:7" ht="409.5" x14ac:dyDescent="0.2">
      <c r="A185" s="43" t="s">
        <v>1950</v>
      </c>
      <c r="B185" s="45" t="s">
        <v>641</v>
      </c>
      <c r="C185" s="38" t="s">
        <v>642</v>
      </c>
      <c r="D185" s="46" t="s">
        <v>1179</v>
      </c>
      <c r="E185" s="39" t="s">
        <v>2253</v>
      </c>
      <c r="F185" s="48" t="s">
        <v>2357</v>
      </c>
      <c r="G185"/>
    </row>
    <row r="186" spans="1:7" ht="409.5" x14ac:dyDescent="0.2">
      <c r="A186" s="43" t="s">
        <v>1951</v>
      </c>
      <c r="B186" s="45" t="s">
        <v>643</v>
      </c>
      <c r="C186" s="38" t="s">
        <v>644</v>
      </c>
      <c r="D186" s="46" t="s">
        <v>1180</v>
      </c>
      <c r="E186" s="39" t="s">
        <v>2253</v>
      </c>
      <c r="F186" s="48" t="s">
        <v>2357</v>
      </c>
      <c r="G186"/>
    </row>
    <row r="187" spans="1:7" ht="409.5" x14ac:dyDescent="0.2">
      <c r="A187" s="43" t="s">
        <v>1952</v>
      </c>
      <c r="B187" s="45" t="s">
        <v>645</v>
      </c>
      <c r="C187" s="38" t="s">
        <v>646</v>
      </c>
      <c r="D187" s="46" t="s">
        <v>1181</v>
      </c>
      <c r="E187" s="39" t="s">
        <v>2253</v>
      </c>
      <c r="F187" s="48" t="s">
        <v>2357</v>
      </c>
      <c r="G187"/>
    </row>
    <row r="188" spans="1:7" ht="409.5" x14ac:dyDescent="0.2">
      <c r="A188" s="43" t="s">
        <v>1953</v>
      </c>
      <c r="B188" s="45" t="s">
        <v>647</v>
      </c>
      <c r="C188" s="38" t="s">
        <v>648</v>
      </c>
      <c r="D188" s="46" t="s">
        <v>1182</v>
      </c>
      <c r="E188" s="39" t="s">
        <v>2253</v>
      </c>
      <c r="F188" s="48" t="s">
        <v>2357</v>
      </c>
      <c r="G188"/>
    </row>
    <row r="189" spans="1:7" ht="409.5" x14ac:dyDescent="0.2">
      <c r="A189" s="43" t="s">
        <v>1954</v>
      </c>
      <c r="B189" s="45" t="s">
        <v>649</v>
      </c>
      <c r="C189" s="38" t="s">
        <v>650</v>
      </c>
      <c r="D189" s="46" t="s">
        <v>1183</v>
      </c>
      <c r="E189" s="39" t="s">
        <v>2253</v>
      </c>
      <c r="F189" s="48" t="s">
        <v>2357</v>
      </c>
      <c r="G189"/>
    </row>
    <row r="190" spans="1:7" ht="409.5" x14ac:dyDescent="0.2">
      <c r="A190" s="43" t="s">
        <v>1955</v>
      </c>
      <c r="B190" s="45" t="s">
        <v>651</v>
      </c>
      <c r="C190" s="38" t="s">
        <v>652</v>
      </c>
      <c r="D190" s="46" t="s">
        <v>1184</v>
      </c>
      <c r="E190" s="39" t="s">
        <v>2253</v>
      </c>
      <c r="F190" s="48" t="s">
        <v>2357</v>
      </c>
      <c r="G190"/>
    </row>
    <row r="191" spans="1:7" ht="409.5" x14ac:dyDescent="0.2">
      <c r="A191" s="43" t="s">
        <v>1956</v>
      </c>
      <c r="B191" s="45" t="s">
        <v>653</v>
      </c>
      <c r="C191" s="38" t="s">
        <v>654</v>
      </c>
      <c r="D191" s="46" t="s">
        <v>1185</v>
      </c>
      <c r="E191" s="39" t="s">
        <v>2253</v>
      </c>
      <c r="F191" s="48" t="s">
        <v>2357</v>
      </c>
      <c r="G191"/>
    </row>
    <row r="192" spans="1:7" ht="409.5" x14ac:dyDescent="0.2">
      <c r="A192" s="43" t="s">
        <v>1957</v>
      </c>
      <c r="B192" s="45" t="s">
        <v>655</v>
      </c>
      <c r="C192" s="38" t="s">
        <v>656</v>
      </c>
      <c r="D192" s="46" t="s">
        <v>1186</v>
      </c>
      <c r="E192" s="39" t="s">
        <v>2253</v>
      </c>
      <c r="F192" s="48" t="s">
        <v>2357</v>
      </c>
      <c r="G192"/>
    </row>
    <row r="193" spans="1:7" ht="140.25" x14ac:dyDescent="0.2">
      <c r="A193" s="43" t="s">
        <v>1958</v>
      </c>
      <c r="B193" s="45" t="s">
        <v>657</v>
      </c>
      <c r="C193" s="38" t="s">
        <v>658</v>
      </c>
      <c r="D193" s="46" t="s">
        <v>1187</v>
      </c>
      <c r="E193" s="39" t="s">
        <v>2298</v>
      </c>
      <c r="F193" s="48" t="s">
        <v>2358</v>
      </c>
      <c r="G193"/>
    </row>
    <row r="194" spans="1:7" ht="76.5" x14ac:dyDescent="0.2">
      <c r="A194" s="43" t="s">
        <v>2018</v>
      </c>
      <c r="B194" s="45" t="s">
        <v>342</v>
      </c>
      <c r="C194" s="38" t="s">
        <v>343</v>
      </c>
      <c r="D194" s="46" t="s">
        <v>1037</v>
      </c>
      <c r="E194" s="39" t="s">
        <v>2018</v>
      </c>
      <c r="F194" s="48" t="s">
        <v>2379</v>
      </c>
      <c r="G194"/>
    </row>
    <row r="195" spans="1:7" ht="76.5" x14ac:dyDescent="0.2">
      <c r="A195" s="43" t="s">
        <v>2018</v>
      </c>
      <c r="B195" s="45" t="s">
        <v>344</v>
      </c>
      <c r="C195" s="40" t="s">
        <v>343</v>
      </c>
      <c r="D195" s="46" t="s">
        <v>1038</v>
      </c>
      <c r="E195" s="39" t="s">
        <v>2018</v>
      </c>
      <c r="F195" s="48" t="s">
        <v>2379</v>
      </c>
      <c r="G195"/>
    </row>
    <row r="196" spans="1:7" ht="76.5" x14ac:dyDescent="0.2">
      <c r="A196" s="43" t="s">
        <v>2018</v>
      </c>
      <c r="B196" s="45" t="s">
        <v>345</v>
      </c>
      <c r="C196" s="40" t="s">
        <v>343</v>
      </c>
      <c r="D196" s="46" t="s">
        <v>1039</v>
      </c>
      <c r="E196" s="39" t="s">
        <v>2018</v>
      </c>
      <c r="F196" s="48" t="s">
        <v>2379</v>
      </c>
      <c r="G196"/>
    </row>
    <row r="197" spans="1:7" ht="76.5" x14ac:dyDescent="0.2">
      <c r="A197" s="43" t="s">
        <v>2018</v>
      </c>
      <c r="B197" s="45" t="s">
        <v>346</v>
      </c>
      <c r="C197" s="40" t="s">
        <v>343</v>
      </c>
      <c r="D197" s="46" t="s">
        <v>1040</v>
      </c>
      <c r="E197" s="39" t="s">
        <v>2018</v>
      </c>
      <c r="F197" s="48" t="s">
        <v>2379</v>
      </c>
      <c r="G197"/>
    </row>
    <row r="198" spans="1:7" ht="76.5" x14ac:dyDescent="0.2">
      <c r="A198" s="43" t="s">
        <v>2018</v>
      </c>
      <c r="B198" s="45" t="s">
        <v>347</v>
      </c>
      <c r="C198" s="40" t="s">
        <v>343</v>
      </c>
      <c r="D198" s="46" t="s">
        <v>1041</v>
      </c>
      <c r="E198" s="39" t="s">
        <v>2018</v>
      </c>
      <c r="F198" s="48" t="s">
        <v>2379</v>
      </c>
      <c r="G198"/>
    </row>
    <row r="199" spans="1:7" ht="76.5" x14ac:dyDescent="0.2">
      <c r="A199" s="43" t="s">
        <v>2018</v>
      </c>
      <c r="B199" s="45" t="s">
        <v>348</v>
      </c>
      <c r="C199" s="40" t="s">
        <v>343</v>
      </c>
      <c r="D199" s="46" t="s">
        <v>1042</v>
      </c>
      <c r="E199" s="39" t="s">
        <v>2018</v>
      </c>
      <c r="F199" s="48" t="s">
        <v>2379</v>
      </c>
      <c r="G199"/>
    </row>
    <row r="200" spans="1:7" ht="76.5" x14ac:dyDescent="0.2">
      <c r="A200" s="43" t="s">
        <v>2018</v>
      </c>
      <c r="B200" s="45" t="s">
        <v>349</v>
      </c>
      <c r="C200" s="40" t="s">
        <v>343</v>
      </c>
      <c r="D200" s="46" t="s">
        <v>1043</v>
      </c>
      <c r="E200" s="39" t="s">
        <v>2018</v>
      </c>
      <c r="F200" s="48" t="s">
        <v>2379</v>
      </c>
      <c r="G200"/>
    </row>
    <row r="201" spans="1:7" ht="76.5" x14ac:dyDescent="0.2">
      <c r="A201" s="43" t="s">
        <v>2018</v>
      </c>
      <c r="B201" s="45" t="s">
        <v>350</v>
      </c>
      <c r="C201" s="40" t="s">
        <v>343</v>
      </c>
      <c r="D201" s="46" t="s">
        <v>1044</v>
      </c>
      <c r="E201" s="39" t="s">
        <v>2018</v>
      </c>
      <c r="F201" s="48" t="s">
        <v>2379</v>
      </c>
      <c r="G201"/>
    </row>
    <row r="202" spans="1:7" ht="76.5" x14ac:dyDescent="0.2">
      <c r="A202" s="43" t="s">
        <v>2018</v>
      </c>
      <c r="B202" s="45" t="s">
        <v>351</v>
      </c>
      <c r="C202" s="40" t="s">
        <v>343</v>
      </c>
      <c r="D202" s="46" t="s">
        <v>1045</v>
      </c>
      <c r="E202" s="39" t="s">
        <v>2018</v>
      </c>
      <c r="F202" s="48" t="s">
        <v>2379</v>
      </c>
      <c r="G202"/>
    </row>
    <row r="203" spans="1:7" ht="76.5" x14ac:dyDescent="0.2">
      <c r="A203" s="43" t="s">
        <v>2018</v>
      </c>
      <c r="B203" s="45" t="s">
        <v>352</v>
      </c>
      <c r="C203" s="40" t="s">
        <v>343</v>
      </c>
      <c r="D203" s="46" t="s">
        <v>1046</v>
      </c>
      <c r="E203" s="39" t="s">
        <v>2018</v>
      </c>
      <c r="F203" s="48" t="s">
        <v>2379</v>
      </c>
      <c r="G203"/>
    </row>
    <row r="204" spans="1:7" ht="76.5" x14ac:dyDescent="0.2">
      <c r="A204" s="43" t="s">
        <v>2018</v>
      </c>
      <c r="B204" s="45" t="s">
        <v>353</v>
      </c>
      <c r="C204" s="40" t="s">
        <v>343</v>
      </c>
      <c r="D204" s="46" t="s">
        <v>1047</v>
      </c>
      <c r="E204" s="39" t="s">
        <v>2018</v>
      </c>
      <c r="F204" s="48" t="s">
        <v>2379</v>
      </c>
      <c r="G204"/>
    </row>
    <row r="205" spans="1:7" ht="76.5" x14ac:dyDescent="0.2">
      <c r="A205" s="43" t="s">
        <v>2018</v>
      </c>
      <c r="B205" s="45" t="s">
        <v>354</v>
      </c>
      <c r="C205" s="40" t="s">
        <v>343</v>
      </c>
      <c r="D205" s="46" t="s">
        <v>1048</v>
      </c>
      <c r="E205" s="39" t="s">
        <v>2018</v>
      </c>
      <c r="F205" s="48" t="s">
        <v>2379</v>
      </c>
      <c r="G205"/>
    </row>
    <row r="206" spans="1:7" ht="76.5" x14ac:dyDescent="0.2">
      <c r="A206" s="43" t="s">
        <v>3</v>
      </c>
      <c r="B206" s="45" t="s">
        <v>355</v>
      </c>
      <c r="C206" s="38" t="s">
        <v>356</v>
      </c>
      <c r="D206" s="46" t="s">
        <v>1049</v>
      </c>
      <c r="E206" s="39" t="s">
        <v>2247</v>
      </c>
      <c r="F206" s="48" t="s">
        <v>2337</v>
      </c>
      <c r="G206"/>
    </row>
    <row r="207" spans="1:7" ht="76.5" x14ac:dyDescent="0.2">
      <c r="A207" s="43" t="s">
        <v>5</v>
      </c>
      <c r="B207" s="45" t="s">
        <v>357</v>
      </c>
      <c r="C207" s="38" t="s">
        <v>358</v>
      </c>
      <c r="D207" s="46" t="s">
        <v>1050</v>
      </c>
      <c r="E207" s="39" t="s">
        <v>2248</v>
      </c>
      <c r="F207" s="48" t="s">
        <v>2337</v>
      </c>
      <c r="G207"/>
    </row>
    <row r="208" spans="1:7" ht="63.75" x14ac:dyDescent="0.2">
      <c r="A208" s="43" t="s">
        <v>2133</v>
      </c>
      <c r="B208" s="45" t="s">
        <v>462</v>
      </c>
      <c r="C208" s="38" t="s">
        <v>463</v>
      </c>
      <c r="D208" s="46" t="s">
        <v>1099</v>
      </c>
      <c r="E208" s="39" t="s">
        <v>2133</v>
      </c>
      <c r="F208" s="48" t="s">
        <v>2379</v>
      </c>
      <c r="G208"/>
    </row>
    <row r="209" spans="1:7" ht="127.5" x14ac:dyDescent="0.2">
      <c r="A209" s="43" t="s">
        <v>2133</v>
      </c>
      <c r="B209" s="45" t="s">
        <v>464</v>
      </c>
      <c r="C209" s="40" t="s">
        <v>463</v>
      </c>
      <c r="D209" s="46" t="s">
        <v>1100</v>
      </c>
      <c r="E209" s="39" t="s">
        <v>2133</v>
      </c>
      <c r="F209" s="48" t="s">
        <v>2380</v>
      </c>
      <c r="G209"/>
    </row>
    <row r="210" spans="1:7" ht="63.75" x14ac:dyDescent="0.2">
      <c r="A210" s="43" t="s">
        <v>2133</v>
      </c>
      <c r="B210" s="45" t="s">
        <v>465</v>
      </c>
      <c r="C210" s="38" t="s">
        <v>466</v>
      </c>
      <c r="D210" s="46" t="s">
        <v>1101</v>
      </c>
      <c r="E210" s="39" t="s">
        <v>2133</v>
      </c>
      <c r="F210" s="48" t="s">
        <v>2379</v>
      </c>
      <c r="G210"/>
    </row>
    <row r="211" spans="1:7" ht="63.75" x14ac:dyDescent="0.2">
      <c r="A211" s="43" t="s">
        <v>2133</v>
      </c>
      <c r="B211" s="45" t="s">
        <v>467</v>
      </c>
      <c r="C211" s="40" t="s">
        <v>466</v>
      </c>
      <c r="D211" s="46" t="s">
        <v>1102</v>
      </c>
      <c r="E211" s="39" t="s">
        <v>2133</v>
      </c>
      <c r="F211" s="48" t="s">
        <v>2379</v>
      </c>
      <c r="G211"/>
    </row>
    <row r="212" spans="1:7" ht="63.75" x14ac:dyDescent="0.2">
      <c r="A212" s="43" t="s">
        <v>2133</v>
      </c>
      <c r="B212" s="45" t="s">
        <v>468</v>
      </c>
      <c r="C212" s="40" t="s">
        <v>466</v>
      </c>
      <c r="D212" s="46" t="s">
        <v>1103</v>
      </c>
      <c r="E212" s="39" t="s">
        <v>2133</v>
      </c>
      <c r="F212" s="48" t="s">
        <v>2379</v>
      </c>
      <c r="G212"/>
    </row>
    <row r="213" spans="1:7" ht="255" x14ac:dyDescent="0.2">
      <c r="A213" s="43" t="s">
        <v>95</v>
      </c>
      <c r="B213" s="45" t="s">
        <v>677</v>
      </c>
      <c r="C213" s="38" t="s">
        <v>678</v>
      </c>
      <c r="D213" s="46" t="s">
        <v>1197</v>
      </c>
      <c r="E213" s="39" t="s">
        <v>2282</v>
      </c>
      <c r="F213" s="48" t="s">
        <v>2366</v>
      </c>
      <c r="G213"/>
    </row>
    <row r="214" spans="1:7" ht="165.75" x14ac:dyDescent="0.2">
      <c r="A214" s="43" t="s">
        <v>2122</v>
      </c>
      <c r="B214" s="45" t="s">
        <v>373</v>
      </c>
      <c r="C214" s="38" t="s">
        <v>374</v>
      </c>
      <c r="D214" s="46" t="s">
        <v>2187</v>
      </c>
      <c r="E214" s="39" t="s">
        <v>2332</v>
      </c>
      <c r="F214" s="48" t="s">
        <v>2340</v>
      </c>
      <c r="G214"/>
    </row>
    <row r="215" spans="1:7" ht="165.75" x14ac:dyDescent="0.2">
      <c r="A215" s="43" t="s">
        <v>2123</v>
      </c>
      <c r="B215" s="45" t="s">
        <v>375</v>
      </c>
      <c r="C215" s="38" t="s">
        <v>376</v>
      </c>
      <c r="D215" s="46" t="s">
        <v>1058</v>
      </c>
      <c r="E215" s="39" t="s">
        <v>2332</v>
      </c>
      <c r="F215" s="48" t="s">
        <v>2340</v>
      </c>
      <c r="G215"/>
    </row>
    <row r="216" spans="1:7" ht="51" x14ac:dyDescent="0.2">
      <c r="A216" s="43" t="s">
        <v>2124</v>
      </c>
      <c r="B216" s="45" t="s">
        <v>377</v>
      </c>
      <c r="C216" s="38" t="s">
        <v>378</v>
      </c>
      <c r="D216" s="46" t="s">
        <v>1059</v>
      </c>
      <c r="E216" s="39" t="s">
        <v>2332</v>
      </c>
      <c r="F216" s="48" t="s">
        <v>135</v>
      </c>
      <c r="G216"/>
    </row>
    <row r="217" spans="1:7" ht="38.25" x14ac:dyDescent="0.2">
      <c r="A217" s="43" t="s">
        <v>2125</v>
      </c>
      <c r="B217" s="45" t="s">
        <v>379</v>
      </c>
      <c r="C217" s="38" t="s">
        <v>380</v>
      </c>
      <c r="D217" s="47" t="s">
        <v>1059</v>
      </c>
      <c r="E217" s="39" t="s">
        <v>2332</v>
      </c>
      <c r="F217" s="48" t="s">
        <v>135</v>
      </c>
      <c r="G217"/>
    </row>
    <row r="218" spans="1:7" ht="38.25" x14ac:dyDescent="0.2">
      <c r="A218" s="43" t="s">
        <v>2126</v>
      </c>
      <c r="B218" s="45" t="s">
        <v>381</v>
      </c>
      <c r="C218" s="38" t="s">
        <v>382</v>
      </c>
      <c r="D218" s="47" t="s">
        <v>1059</v>
      </c>
      <c r="E218" s="39" t="s">
        <v>2332</v>
      </c>
      <c r="F218" s="48" t="s">
        <v>135</v>
      </c>
      <c r="G218"/>
    </row>
    <row r="219" spans="1:7" ht="25.5" x14ac:dyDescent="0.2">
      <c r="A219" s="43" t="s">
        <v>2020</v>
      </c>
      <c r="B219" s="45" t="s">
        <v>815</v>
      </c>
      <c r="C219" s="38" t="s">
        <v>816</v>
      </c>
      <c r="D219" s="46" t="s">
        <v>1281</v>
      </c>
      <c r="E219" s="39" t="s">
        <v>2277</v>
      </c>
      <c r="F219" s="48" t="s">
        <v>135</v>
      </c>
      <c r="G219"/>
    </row>
    <row r="220" spans="1:7" ht="25.5" x14ac:dyDescent="0.2">
      <c r="A220" s="43" t="s">
        <v>2021</v>
      </c>
      <c r="B220" s="45" t="s">
        <v>817</v>
      </c>
      <c r="C220" s="38" t="s">
        <v>818</v>
      </c>
      <c r="D220" s="46" t="s">
        <v>1282</v>
      </c>
      <c r="E220" s="39" t="s">
        <v>2277</v>
      </c>
      <c r="F220" s="48" t="s">
        <v>135</v>
      </c>
      <c r="G220"/>
    </row>
    <row r="221" spans="1:7" ht="25.5" x14ac:dyDescent="0.2">
      <c r="A221" s="43" t="s">
        <v>2022</v>
      </c>
      <c r="B221" s="45" t="s">
        <v>819</v>
      </c>
      <c r="C221" s="38" t="s">
        <v>820</v>
      </c>
      <c r="D221" s="46" t="s">
        <v>1283</v>
      </c>
      <c r="E221" s="39" t="s">
        <v>2277</v>
      </c>
      <c r="F221" s="48" t="s">
        <v>135</v>
      </c>
      <c r="G221"/>
    </row>
    <row r="222" spans="1:7" ht="25.5" x14ac:dyDescent="0.2">
      <c r="A222" s="43" t="s">
        <v>2023</v>
      </c>
      <c r="B222" s="45" t="s">
        <v>821</v>
      </c>
      <c r="C222" s="38" t="s">
        <v>822</v>
      </c>
      <c r="D222" s="46" t="s">
        <v>1284</v>
      </c>
      <c r="E222" s="39" t="s">
        <v>2277</v>
      </c>
      <c r="F222" s="48" t="s">
        <v>135</v>
      </c>
      <c r="G222"/>
    </row>
    <row r="223" spans="1:7" ht="25.5" x14ac:dyDescent="0.2">
      <c r="A223" s="43" t="s">
        <v>2024</v>
      </c>
      <c r="B223" s="45" t="s">
        <v>823</v>
      </c>
      <c r="C223" s="38" t="s">
        <v>824</v>
      </c>
      <c r="D223" s="46" t="s">
        <v>1285</v>
      </c>
      <c r="E223" s="39" t="s">
        <v>2303</v>
      </c>
      <c r="F223" s="48" t="s">
        <v>135</v>
      </c>
      <c r="G223"/>
    </row>
    <row r="224" spans="1:7" ht="25.5" x14ac:dyDescent="0.2">
      <c r="A224" s="43" t="s">
        <v>2025</v>
      </c>
      <c r="B224" s="45" t="s">
        <v>825</v>
      </c>
      <c r="C224" s="38" t="s">
        <v>826</v>
      </c>
      <c r="D224" s="46" t="s">
        <v>1286</v>
      </c>
      <c r="E224" s="39" t="s">
        <v>2303</v>
      </c>
      <c r="F224" s="48" t="s">
        <v>135</v>
      </c>
      <c r="G224"/>
    </row>
    <row r="225" spans="1:7" ht="25.5" x14ac:dyDescent="0.2">
      <c r="A225" s="43" t="s">
        <v>2026</v>
      </c>
      <c r="B225" s="45" t="s">
        <v>827</v>
      </c>
      <c r="C225" s="38" t="s">
        <v>828</v>
      </c>
      <c r="D225" s="46" t="s">
        <v>1287</v>
      </c>
      <c r="E225" s="39" t="s">
        <v>2303</v>
      </c>
      <c r="F225" s="48" t="s">
        <v>135</v>
      </c>
      <c r="G225"/>
    </row>
    <row r="226" spans="1:7" ht="25.5" x14ac:dyDescent="0.2">
      <c r="A226" s="43" t="s">
        <v>2027</v>
      </c>
      <c r="B226" s="45" t="s">
        <v>829</v>
      </c>
      <c r="C226" s="38" t="s">
        <v>830</v>
      </c>
      <c r="D226" s="46" t="s">
        <v>1288</v>
      </c>
      <c r="E226" s="39" t="s">
        <v>2303</v>
      </c>
      <c r="F226" s="48" t="s">
        <v>135</v>
      </c>
      <c r="G226"/>
    </row>
    <row r="227" spans="1:7" ht="25.5" x14ac:dyDescent="0.2">
      <c r="A227" s="43" t="s">
        <v>2028</v>
      </c>
      <c r="B227" s="45" t="s">
        <v>831</v>
      </c>
      <c r="C227" s="38" t="s">
        <v>832</v>
      </c>
      <c r="D227" s="46" t="s">
        <v>1289</v>
      </c>
      <c r="E227" s="39" t="s">
        <v>2303</v>
      </c>
      <c r="F227" s="48" t="s">
        <v>135</v>
      </c>
      <c r="G227"/>
    </row>
    <row r="228" spans="1:7" ht="25.5" x14ac:dyDescent="0.2">
      <c r="A228" s="43" t="s">
        <v>2029</v>
      </c>
      <c r="B228" s="45" t="s">
        <v>833</v>
      </c>
      <c r="C228" s="38" t="s">
        <v>834</v>
      </c>
      <c r="D228" s="46" t="s">
        <v>1290</v>
      </c>
      <c r="E228" s="39" t="s">
        <v>2303</v>
      </c>
      <c r="F228" s="48" t="s">
        <v>135</v>
      </c>
      <c r="G228"/>
    </row>
    <row r="229" spans="1:7" ht="25.5" x14ac:dyDescent="0.2">
      <c r="A229" s="43" t="s">
        <v>2030</v>
      </c>
      <c r="B229" s="45" t="s">
        <v>835</v>
      </c>
      <c r="C229" s="38" t="s">
        <v>836</v>
      </c>
      <c r="D229" s="46" t="s">
        <v>1291</v>
      </c>
      <c r="E229" s="39" t="s">
        <v>2303</v>
      </c>
      <c r="F229" s="48" t="s">
        <v>135</v>
      </c>
      <c r="G229"/>
    </row>
    <row r="230" spans="1:7" ht="25.5" x14ac:dyDescent="0.2">
      <c r="A230" s="43" t="s">
        <v>2031</v>
      </c>
      <c r="B230" s="45" t="s">
        <v>837</v>
      </c>
      <c r="C230" s="38" t="s">
        <v>838</v>
      </c>
      <c r="D230" s="46" t="s">
        <v>1292</v>
      </c>
      <c r="E230" s="39" t="s">
        <v>2303</v>
      </c>
      <c r="F230" s="48" t="s">
        <v>135</v>
      </c>
      <c r="G230"/>
    </row>
    <row r="231" spans="1:7" ht="38.25" x14ac:dyDescent="0.2">
      <c r="A231" s="43" t="s">
        <v>2032</v>
      </c>
      <c r="B231" s="45" t="s">
        <v>839</v>
      </c>
      <c r="C231" s="38" t="s">
        <v>840</v>
      </c>
      <c r="D231" s="46" t="s">
        <v>1293</v>
      </c>
      <c r="E231" s="39" t="s">
        <v>2304</v>
      </c>
      <c r="F231" s="48" t="s">
        <v>135</v>
      </c>
      <c r="G231"/>
    </row>
    <row r="232" spans="1:7" ht="38.25" x14ac:dyDescent="0.2">
      <c r="A232" s="43" t="s">
        <v>2033</v>
      </c>
      <c r="B232" s="45" t="s">
        <v>841</v>
      </c>
      <c r="C232" s="38" t="s">
        <v>842</v>
      </c>
      <c r="D232" s="46" t="s">
        <v>1294</v>
      </c>
      <c r="E232" s="39" t="s">
        <v>2251</v>
      </c>
      <c r="F232" s="48" t="s">
        <v>135</v>
      </c>
      <c r="G232"/>
    </row>
    <row r="233" spans="1:7" ht="38.25" x14ac:dyDescent="0.2">
      <c r="A233" s="43" t="s">
        <v>2034</v>
      </c>
      <c r="B233" s="45" t="s">
        <v>843</v>
      </c>
      <c r="C233" s="38" t="s">
        <v>844</v>
      </c>
      <c r="D233" s="46" t="s">
        <v>1295</v>
      </c>
      <c r="E233" s="39" t="s">
        <v>2251</v>
      </c>
      <c r="F233" s="48" t="s">
        <v>135</v>
      </c>
      <c r="G233"/>
    </row>
    <row r="234" spans="1:7" ht="51" x14ac:dyDescent="0.2">
      <c r="A234" s="43" t="s">
        <v>2035</v>
      </c>
      <c r="B234" s="45" t="s">
        <v>845</v>
      </c>
      <c r="C234" s="38" t="s">
        <v>846</v>
      </c>
      <c r="D234" s="46" t="s">
        <v>1296</v>
      </c>
      <c r="E234" s="39" t="s">
        <v>2251</v>
      </c>
      <c r="F234" s="48" t="s">
        <v>135</v>
      </c>
      <c r="G234"/>
    </row>
    <row r="235" spans="1:7" ht="51" x14ac:dyDescent="0.2">
      <c r="A235" s="43" t="s">
        <v>2036</v>
      </c>
      <c r="B235" s="45" t="s">
        <v>847</v>
      </c>
      <c r="C235" s="38" t="s">
        <v>848</v>
      </c>
      <c r="D235" s="46" t="s">
        <v>1297</v>
      </c>
      <c r="E235" s="39" t="s">
        <v>2278</v>
      </c>
      <c r="F235" s="48" t="s">
        <v>135</v>
      </c>
      <c r="G235"/>
    </row>
    <row r="236" spans="1:7" ht="51" x14ac:dyDescent="0.2">
      <c r="A236" s="43" t="s">
        <v>2037</v>
      </c>
      <c r="B236" s="45" t="s">
        <v>849</v>
      </c>
      <c r="C236" s="38" t="s">
        <v>850</v>
      </c>
      <c r="D236" s="46" t="s">
        <v>1298</v>
      </c>
      <c r="E236" s="39" t="s">
        <v>2278</v>
      </c>
      <c r="F236" s="48" t="s">
        <v>135</v>
      </c>
      <c r="G236"/>
    </row>
    <row r="237" spans="1:7" ht="38.25" x14ac:dyDescent="0.2">
      <c r="A237" s="43" t="s">
        <v>2038</v>
      </c>
      <c r="B237" s="45" t="s">
        <v>851</v>
      </c>
      <c r="C237" s="38" t="s">
        <v>852</v>
      </c>
      <c r="D237" s="46" t="s">
        <v>1299</v>
      </c>
      <c r="E237" s="39" t="s">
        <v>2305</v>
      </c>
      <c r="F237" s="48" t="s">
        <v>135</v>
      </c>
      <c r="G237"/>
    </row>
    <row r="238" spans="1:7" ht="38.25" x14ac:dyDescent="0.2">
      <c r="A238" s="43" t="s">
        <v>2039</v>
      </c>
      <c r="B238" s="45" t="s">
        <v>853</v>
      </c>
      <c r="C238" s="38" t="s">
        <v>854</v>
      </c>
      <c r="D238" s="46" t="s">
        <v>1300</v>
      </c>
      <c r="E238" s="39" t="s">
        <v>2306</v>
      </c>
      <c r="F238" s="48" t="s">
        <v>135</v>
      </c>
      <c r="G238"/>
    </row>
    <row r="239" spans="1:7" ht="38.25" x14ac:dyDescent="0.2">
      <c r="A239" s="43" t="s">
        <v>2040</v>
      </c>
      <c r="B239" s="45" t="s">
        <v>855</v>
      </c>
      <c r="C239" s="38" t="s">
        <v>856</v>
      </c>
      <c r="D239" s="46" t="s">
        <v>1301</v>
      </c>
      <c r="E239" s="39" t="s">
        <v>2316</v>
      </c>
      <c r="F239" s="48" t="s">
        <v>135</v>
      </c>
      <c r="G239"/>
    </row>
    <row r="240" spans="1:7" ht="38.25" x14ac:dyDescent="0.2">
      <c r="A240" s="43" t="s">
        <v>2041</v>
      </c>
      <c r="B240" s="45" t="s">
        <v>857</v>
      </c>
      <c r="C240" s="38" t="s">
        <v>858</v>
      </c>
      <c r="D240" s="46" t="s">
        <v>1302</v>
      </c>
      <c r="E240" s="39" t="s">
        <v>2316</v>
      </c>
      <c r="F240" s="48" t="s">
        <v>135</v>
      </c>
      <c r="G240"/>
    </row>
    <row r="241" spans="1:7" ht="38.25" x14ac:dyDescent="0.2">
      <c r="A241" s="43" t="s">
        <v>2042</v>
      </c>
      <c r="B241" s="45" t="s">
        <v>859</v>
      </c>
      <c r="C241" s="38" t="s">
        <v>860</v>
      </c>
      <c r="D241" s="46" t="s">
        <v>1303</v>
      </c>
      <c r="E241" s="39" t="s">
        <v>2316</v>
      </c>
      <c r="F241" s="48" t="s">
        <v>135</v>
      </c>
      <c r="G241"/>
    </row>
    <row r="242" spans="1:7" ht="38.25" x14ac:dyDescent="0.2">
      <c r="A242" s="43" t="s">
        <v>2043</v>
      </c>
      <c r="B242" s="45" t="s">
        <v>861</v>
      </c>
      <c r="C242" s="38" t="s">
        <v>862</v>
      </c>
      <c r="D242" s="46" t="s">
        <v>1304</v>
      </c>
      <c r="E242" s="39" t="s">
        <v>2316</v>
      </c>
      <c r="F242" s="48" t="s">
        <v>135</v>
      </c>
      <c r="G242"/>
    </row>
    <row r="243" spans="1:7" ht="38.25" x14ac:dyDescent="0.2">
      <c r="A243" s="43" t="s">
        <v>2044</v>
      </c>
      <c r="B243" s="45" t="s">
        <v>863</v>
      </c>
      <c r="C243" s="38" t="s">
        <v>864</v>
      </c>
      <c r="D243" s="46" t="s">
        <v>1305</v>
      </c>
      <c r="E243" s="39" t="s">
        <v>2270</v>
      </c>
      <c r="F243" s="48" t="s">
        <v>135</v>
      </c>
      <c r="G243"/>
    </row>
    <row r="244" spans="1:7" ht="25.5" x14ac:dyDescent="0.2">
      <c r="A244" s="43" t="s">
        <v>2045</v>
      </c>
      <c r="B244" s="45" t="s">
        <v>865</v>
      </c>
      <c r="C244" s="38" t="s">
        <v>866</v>
      </c>
      <c r="D244" s="46" t="s">
        <v>1306</v>
      </c>
      <c r="E244" s="39" t="s">
        <v>2270</v>
      </c>
      <c r="F244" s="48" t="s">
        <v>135</v>
      </c>
      <c r="G244"/>
    </row>
    <row r="245" spans="1:7" ht="38.25" x14ac:dyDescent="0.2">
      <c r="A245" s="43" t="s">
        <v>2046</v>
      </c>
      <c r="B245" s="45" t="s">
        <v>867</v>
      </c>
      <c r="C245" s="38" t="s">
        <v>868</v>
      </c>
      <c r="D245" s="46" t="s">
        <v>1307</v>
      </c>
      <c r="E245" s="39" t="s">
        <v>2270</v>
      </c>
      <c r="F245" s="48" t="s">
        <v>135</v>
      </c>
      <c r="G245"/>
    </row>
    <row r="246" spans="1:7" ht="38.25" x14ac:dyDescent="0.2">
      <c r="A246" s="43" t="s">
        <v>2047</v>
      </c>
      <c r="B246" s="45" t="s">
        <v>869</v>
      </c>
      <c r="C246" s="38" t="s">
        <v>870</v>
      </c>
      <c r="D246" s="46" t="s">
        <v>1308</v>
      </c>
      <c r="E246" s="39" t="s">
        <v>2270</v>
      </c>
      <c r="F246" s="48" t="s">
        <v>135</v>
      </c>
      <c r="G246"/>
    </row>
    <row r="247" spans="1:7" ht="38.25" x14ac:dyDescent="0.2">
      <c r="A247" s="43" t="s">
        <v>2048</v>
      </c>
      <c r="B247" s="45" t="s">
        <v>871</v>
      </c>
      <c r="C247" s="38" t="s">
        <v>872</v>
      </c>
      <c r="D247" s="46" t="s">
        <v>1309</v>
      </c>
      <c r="E247" s="39" t="s">
        <v>2270</v>
      </c>
      <c r="F247" s="48" t="s">
        <v>135</v>
      </c>
      <c r="G247"/>
    </row>
    <row r="248" spans="1:7" ht="38.25" x14ac:dyDescent="0.2">
      <c r="A248" s="43" t="s">
        <v>2049</v>
      </c>
      <c r="B248" s="45" t="s">
        <v>873</v>
      </c>
      <c r="C248" s="38" t="s">
        <v>874</v>
      </c>
      <c r="D248" s="46" t="s">
        <v>1310</v>
      </c>
      <c r="E248" s="39" t="s">
        <v>2270</v>
      </c>
      <c r="F248" s="48" t="s">
        <v>135</v>
      </c>
      <c r="G248"/>
    </row>
    <row r="249" spans="1:7" ht="38.25" x14ac:dyDescent="0.2">
      <c r="A249" s="43" t="s">
        <v>2050</v>
      </c>
      <c r="B249" s="45" t="s">
        <v>875</v>
      </c>
      <c r="C249" s="38" t="s">
        <v>876</v>
      </c>
      <c r="D249" s="46" t="s">
        <v>1311</v>
      </c>
      <c r="E249" s="39" t="s">
        <v>2270</v>
      </c>
      <c r="F249" s="48" t="s">
        <v>135</v>
      </c>
      <c r="G249"/>
    </row>
    <row r="250" spans="1:7" ht="38.25" x14ac:dyDescent="0.2">
      <c r="A250" s="43" t="s">
        <v>2051</v>
      </c>
      <c r="B250" s="45" t="s">
        <v>877</v>
      </c>
      <c r="C250" s="38" t="s">
        <v>878</v>
      </c>
      <c r="D250" s="46" t="s">
        <v>1312</v>
      </c>
      <c r="E250" s="39" t="s">
        <v>2270</v>
      </c>
      <c r="F250" s="48" t="s">
        <v>135</v>
      </c>
      <c r="G250"/>
    </row>
    <row r="251" spans="1:7" ht="25.5" x14ac:dyDescent="0.2">
      <c r="A251" s="43" t="s">
        <v>2052</v>
      </c>
      <c r="B251" s="45" t="s">
        <v>879</v>
      </c>
      <c r="C251" s="38" t="s">
        <v>880</v>
      </c>
      <c r="D251" s="46" t="s">
        <v>1313</v>
      </c>
      <c r="E251" s="39" t="s">
        <v>2270</v>
      </c>
      <c r="F251" s="48" t="s">
        <v>135</v>
      </c>
      <c r="G251"/>
    </row>
    <row r="252" spans="1:7" ht="38.25" x14ac:dyDescent="0.2">
      <c r="A252" s="43" t="s">
        <v>2053</v>
      </c>
      <c r="B252" s="45" t="s">
        <v>881</v>
      </c>
      <c r="C252" s="38" t="s">
        <v>882</v>
      </c>
      <c r="D252" s="46" t="s">
        <v>1314</v>
      </c>
      <c r="E252" s="39" t="s">
        <v>2270</v>
      </c>
      <c r="F252" s="48" t="s">
        <v>135</v>
      </c>
      <c r="G252"/>
    </row>
    <row r="253" spans="1:7" ht="25.5" x14ac:dyDescent="0.2">
      <c r="A253" s="43" t="s">
        <v>2054</v>
      </c>
      <c r="B253" s="45" t="s">
        <v>883</v>
      </c>
      <c r="C253" s="38" t="s">
        <v>884</v>
      </c>
      <c r="D253" s="46" t="s">
        <v>1315</v>
      </c>
      <c r="E253" s="39" t="s">
        <v>2270</v>
      </c>
      <c r="F253" s="48" t="s">
        <v>135</v>
      </c>
      <c r="G253"/>
    </row>
    <row r="254" spans="1:7" ht="38.25" x14ac:dyDescent="0.2">
      <c r="A254" s="43" t="s">
        <v>2055</v>
      </c>
      <c r="B254" s="45" t="s">
        <v>885</v>
      </c>
      <c r="C254" s="38" t="s">
        <v>886</v>
      </c>
      <c r="D254" s="46" t="s">
        <v>1316</v>
      </c>
      <c r="E254" s="39" t="s">
        <v>2270</v>
      </c>
      <c r="F254" s="48" t="s">
        <v>135</v>
      </c>
      <c r="G254"/>
    </row>
    <row r="255" spans="1:7" ht="25.5" x14ac:dyDescent="0.2">
      <c r="A255" s="43" t="s">
        <v>2056</v>
      </c>
      <c r="B255" s="45" t="s">
        <v>887</v>
      </c>
      <c r="C255" s="38" t="s">
        <v>888</v>
      </c>
      <c r="D255" s="46" t="s">
        <v>1317</v>
      </c>
      <c r="E255" s="39" t="s">
        <v>2270</v>
      </c>
      <c r="F255" s="48" t="s">
        <v>135</v>
      </c>
      <c r="G255"/>
    </row>
    <row r="256" spans="1:7" ht="38.25" x14ac:dyDescent="0.2">
      <c r="A256" s="43" t="s">
        <v>2057</v>
      </c>
      <c r="B256" s="45" t="s">
        <v>889</v>
      </c>
      <c r="C256" s="38" t="s">
        <v>890</v>
      </c>
      <c r="D256" s="46" t="s">
        <v>1318</v>
      </c>
      <c r="E256" s="39" t="s">
        <v>2270</v>
      </c>
      <c r="F256" s="48" t="s">
        <v>135</v>
      </c>
      <c r="G256"/>
    </row>
    <row r="257" spans="1:7" ht="38.25" x14ac:dyDescent="0.2">
      <c r="A257" s="43" t="s">
        <v>2058</v>
      </c>
      <c r="B257" s="45" t="s">
        <v>891</v>
      </c>
      <c r="C257" s="38" t="s">
        <v>892</v>
      </c>
      <c r="D257" s="46" t="s">
        <v>1319</v>
      </c>
      <c r="E257" s="39" t="s">
        <v>2270</v>
      </c>
      <c r="F257" s="48" t="s">
        <v>135</v>
      </c>
      <c r="G257"/>
    </row>
    <row r="258" spans="1:7" ht="25.5" x14ac:dyDescent="0.2">
      <c r="A258" s="43" t="s">
        <v>2059</v>
      </c>
      <c r="B258" s="45" t="s">
        <v>893</v>
      </c>
      <c r="C258" s="38" t="s">
        <v>894</v>
      </c>
      <c r="D258" s="46" t="s">
        <v>1320</v>
      </c>
      <c r="E258" s="39" t="s">
        <v>2270</v>
      </c>
      <c r="F258" s="48" t="s">
        <v>135</v>
      </c>
      <c r="G258"/>
    </row>
    <row r="259" spans="1:7" ht="38.25" x14ac:dyDescent="0.2">
      <c r="A259" s="43" t="s">
        <v>2060</v>
      </c>
      <c r="B259" s="45" t="s">
        <v>895</v>
      </c>
      <c r="C259" s="38" t="s">
        <v>896</v>
      </c>
      <c r="D259" s="46" t="s">
        <v>1321</v>
      </c>
      <c r="E259" s="39" t="s">
        <v>2270</v>
      </c>
      <c r="F259" s="48" t="s">
        <v>135</v>
      </c>
      <c r="G259"/>
    </row>
    <row r="260" spans="1:7" ht="25.5" x14ac:dyDescent="0.2">
      <c r="A260" s="43" t="s">
        <v>2061</v>
      </c>
      <c r="B260" s="45" t="s">
        <v>897</v>
      </c>
      <c r="C260" s="38" t="s">
        <v>898</v>
      </c>
      <c r="D260" s="46" t="s">
        <v>1322</v>
      </c>
      <c r="E260" s="39" t="s">
        <v>2270</v>
      </c>
      <c r="F260" s="48" t="s">
        <v>135</v>
      </c>
      <c r="G260"/>
    </row>
    <row r="261" spans="1:7" ht="38.25" x14ac:dyDescent="0.2">
      <c r="A261" s="43" t="s">
        <v>2062</v>
      </c>
      <c r="B261" s="45" t="s">
        <v>899</v>
      </c>
      <c r="C261" s="38" t="s">
        <v>900</v>
      </c>
      <c r="D261" s="46" t="s">
        <v>1323</v>
      </c>
      <c r="E261" s="39" t="s">
        <v>2270</v>
      </c>
      <c r="F261" s="48" t="s">
        <v>135</v>
      </c>
      <c r="G261"/>
    </row>
    <row r="262" spans="1:7" ht="25.5" x14ac:dyDescent="0.2">
      <c r="A262" s="43" t="s">
        <v>2063</v>
      </c>
      <c r="B262" s="45" t="s">
        <v>901</v>
      </c>
      <c r="C262" s="38" t="s">
        <v>902</v>
      </c>
      <c r="D262" s="46" t="s">
        <v>1324</v>
      </c>
      <c r="E262" s="39" t="s">
        <v>2270</v>
      </c>
      <c r="F262" s="48" t="s">
        <v>135</v>
      </c>
      <c r="G262"/>
    </row>
    <row r="263" spans="1:7" ht="38.25" x14ac:dyDescent="0.2">
      <c r="A263" s="43" t="s">
        <v>2064</v>
      </c>
      <c r="B263" s="45" t="s">
        <v>903</v>
      </c>
      <c r="C263" s="38" t="s">
        <v>904</v>
      </c>
      <c r="D263" s="46" t="s">
        <v>1325</v>
      </c>
      <c r="E263" s="39" t="s">
        <v>2283</v>
      </c>
      <c r="F263" s="48" t="s">
        <v>135</v>
      </c>
      <c r="G263"/>
    </row>
    <row r="264" spans="1:7" ht="38.25" x14ac:dyDescent="0.2">
      <c r="A264" s="43" t="s">
        <v>2065</v>
      </c>
      <c r="B264" s="45" t="s">
        <v>905</v>
      </c>
      <c r="C264" s="38" t="s">
        <v>906</v>
      </c>
      <c r="D264" s="46" t="s">
        <v>1326</v>
      </c>
      <c r="E264" s="39" t="s">
        <v>2283</v>
      </c>
      <c r="F264" s="48" t="s">
        <v>135</v>
      </c>
      <c r="G264"/>
    </row>
    <row r="265" spans="1:7" ht="38.25" x14ac:dyDescent="0.2">
      <c r="A265" s="43" t="s">
        <v>2066</v>
      </c>
      <c r="B265" s="45" t="s">
        <v>907</v>
      </c>
      <c r="C265" s="38" t="s">
        <v>908</v>
      </c>
      <c r="D265" s="46" t="s">
        <v>1327</v>
      </c>
      <c r="E265" s="39" t="s">
        <v>2283</v>
      </c>
      <c r="F265" s="48" t="s">
        <v>135</v>
      </c>
      <c r="G265"/>
    </row>
    <row r="266" spans="1:7" ht="38.25" x14ac:dyDescent="0.2">
      <c r="A266" s="43" t="s">
        <v>2067</v>
      </c>
      <c r="B266" s="45" t="s">
        <v>909</v>
      </c>
      <c r="C266" s="38" t="s">
        <v>910</v>
      </c>
      <c r="D266" s="46" t="s">
        <v>1328</v>
      </c>
      <c r="E266" s="39" t="s">
        <v>2283</v>
      </c>
      <c r="F266" s="48" t="s">
        <v>135</v>
      </c>
      <c r="G266"/>
    </row>
    <row r="267" spans="1:7" ht="51" x14ac:dyDescent="0.2">
      <c r="A267" s="43" t="s">
        <v>2068</v>
      </c>
      <c r="B267" s="45" t="s">
        <v>911</v>
      </c>
      <c r="C267" s="38" t="s">
        <v>912</v>
      </c>
      <c r="D267" s="46" t="s">
        <v>1329</v>
      </c>
      <c r="E267" s="39" t="s">
        <v>2285</v>
      </c>
      <c r="F267" s="48" t="s">
        <v>135</v>
      </c>
      <c r="G267"/>
    </row>
    <row r="268" spans="1:7" ht="38.25" x14ac:dyDescent="0.2">
      <c r="A268" s="43" t="s">
        <v>2069</v>
      </c>
      <c r="B268" s="45" t="s">
        <v>913</v>
      </c>
      <c r="C268" s="38" t="s">
        <v>914</v>
      </c>
      <c r="D268" s="46" t="s">
        <v>1330</v>
      </c>
      <c r="E268" s="39" t="s">
        <v>2274</v>
      </c>
      <c r="F268" s="48" t="s">
        <v>135</v>
      </c>
      <c r="G268"/>
    </row>
    <row r="269" spans="1:7" ht="38.25" x14ac:dyDescent="0.2">
      <c r="A269" s="43" t="s">
        <v>2070</v>
      </c>
      <c r="B269" s="45" t="s">
        <v>915</v>
      </c>
      <c r="C269" s="38" t="s">
        <v>916</v>
      </c>
      <c r="D269" s="46" t="s">
        <v>1331</v>
      </c>
      <c r="E269" s="39" t="s">
        <v>2274</v>
      </c>
      <c r="F269" s="48" t="s">
        <v>135</v>
      </c>
      <c r="G269"/>
    </row>
    <row r="270" spans="1:7" ht="38.25" x14ac:dyDescent="0.2">
      <c r="A270" s="43" t="s">
        <v>2071</v>
      </c>
      <c r="B270" s="45" t="s">
        <v>917</v>
      </c>
      <c r="C270" s="38" t="s">
        <v>918</v>
      </c>
      <c r="D270" s="46" t="s">
        <v>1332</v>
      </c>
      <c r="E270" s="39" t="s">
        <v>2274</v>
      </c>
      <c r="F270" s="48" t="s">
        <v>135</v>
      </c>
      <c r="G270"/>
    </row>
    <row r="271" spans="1:7" ht="38.25" x14ac:dyDescent="0.2">
      <c r="A271" s="43" t="s">
        <v>2072</v>
      </c>
      <c r="B271" s="45" t="s">
        <v>919</v>
      </c>
      <c r="C271" s="38" t="s">
        <v>920</v>
      </c>
      <c r="D271" s="46" t="s">
        <v>1333</v>
      </c>
      <c r="E271" s="39" t="s">
        <v>2274</v>
      </c>
      <c r="F271" s="48" t="s">
        <v>135</v>
      </c>
      <c r="G271"/>
    </row>
    <row r="272" spans="1:7" ht="38.25" x14ac:dyDescent="0.2">
      <c r="A272" s="43" t="s">
        <v>2073</v>
      </c>
      <c r="B272" s="45" t="s">
        <v>921</v>
      </c>
      <c r="C272" s="38" t="s">
        <v>922</v>
      </c>
      <c r="D272" s="46" t="s">
        <v>1334</v>
      </c>
      <c r="E272" s="39" t="s">
        <v>2307</v>
      </c>
      <c r="F272" s="48" t="s">
        <v>135</v>
      </c>
      <c r="G272"/>
    </row>
    <row r="273" spans="1:7" ht="38.25" x14ac:dyDescent="0.2">
      <c r="A273" s="43" t="s">
        <v>2074</v>
      </c>
      <c r="B273" s="45" t="s">
        <v>923</v>
      </c>
      <c r="C273" s="38" t="s">
        <v>924</v>
      </c>
      <c r="D273" s="46" t="s">
        <v>1335</v>
      </c>
      <c r="E273" s="39" t="s">
        <v>2316</v>
      </c>
      <c r="F273" s="48" t="s">
        <v>135</v>
      </c>
      <c r="G273"/>
    </row>
    <row r="274" spans="1:7" ht="38.25" x14ac:dyDescent="0.2">
      <c r="A274" s="43" t="s">
        <v>2075</v>
      </c>
      <c r="B274" s="45" t="s">
        <v>925</v>
      </c>
      <c r="C274" s="38" t="s">
        <v>926</v>
      </c>
      <c r="D274" s="46" t="s">
        <v>1336</v>
      </c>
      <c r="E274" s="39" t="s">
        <v>2316</v>
      </c>
      <c r="F274" s="48" t="s">
        <v>135</v>
      </c>
      <c r="G274"/>
    </row>
    <row r="275" spans="1:7" ht="38.25" x14ac:dyDescent="0.2">
      <c r="A275" s="43" t="s">
        <v>2076</v>
      </c>
      <c r="B275" s="45" t="s">
        <v>927</v>
      </c>
      <c r="C275" s="38" t="s">
        <v>928</v>
      </c>
      <c r="D275" s="46" t="s">
        <v>1337</v>
      </c>
      <c r="E275" s="39" t="s">
        <v>2316</v>
      </c>
      <c r="F275" s="48" t="s">
        <v>135</v>
      </c>
      <c r="G275"/>
    </row>
    <row r="276" spans="1:7" ht="51" x14ac:dyDescent="0.2">
      <c r="A276" s="43" t="s">
        <v>2086</v>
      </c>
      <c r="B276" s="45" t="s">
        <v>929</v>
      </c>
      <c r="C276" s="38" t="s">
        <v>930</v>
      </c>
      <c r="D276" s="46" t="s">
        <v>1338</v>
      </c>
      <c r="E276" s="39" t="s">
        <v>2265</v>
      </c>
      <c r="F276" s="48" t="s">
        <v>135</v>
      </c>
      <c r="G276"/>
    </row>
    <row r="277" spans="1:7" ht="25.5" x14ac:dyDescent="0.2">
      <c r="A277" s="43" t="s">
        <v>2077</v>
      </c>
      <c r="B277" s="45" t="s">
        <v>931</v>
      </c>
      <c r="C277" s="38" t="s">
        <v>932</v>
      </c>
      <c r="D277" s="46" t="s">
        <v>1339</v>
      </c>
      <c r="E277" s="39" t="s">
        <v>2275</v>
      </c>
      <c r="F277" s="48" t="s">
        <v>135</v>
      </c>
      <c r="G277"/>
    </row>
    <row r="278" spans="1:7" ht="25.5" x14ac:dyDescent="0.2">
      <c r="A278" s="43" t="s">
        <v>2078</v>
      </c>
      <c r="B278" s="45" t="s">
        <v>933</v>
      </c>
      <c r="C278" s="38" t="s">
        <v>934</v>
      </c>
      <c r="D278" s="46" t="s">
        <v>1340</v>
      </c>
      <c r="E278" s="39" t="s">
        <v>2275</v>
      </c>
      <c r="F278" s="48" t="s">
        <v>135</v>
      </c>
      <c r="G278"/>
    </row>
    <row r="279" spans="1:7" ht="25.5" x14ac:dyDescent="0.2">
      <c r="A279" s="43" t="s">
        <v>2079</v>
      </c>
      <c r="B279" s="45" t="s">
        <v>941</v>
      </c>
      <c r="C279" s="38" t="s">
        <v>942</v>
      </c>
      <c r="D279" s="46" t="s">
        <v>1344</v>
      </c>
      <c r="E279" s="39" t="s">
        <v>2257</v>
      </c>
      <c r="F279" s="48" t="s">
        <v>135</v>
      </c>
      <c r="G279"/>
    </row>
    <row r="280" spans="1:7" ht="25.5" x14ac:dyDescent="0.2">
      <c r="A280" s="43" t="s">
        <v>2080</v>
      </c>
      <c r="B280" s="45" t="s">
        <v>943</v>
      </c>
      <c r="C280" s="38" t="s">
        <v>944</v>
      </c>
      <c r="D280" s="46" t="s">
        <v>1345</v>
      </c>
      <c r="E280" s="39" t="s">
        <v>2257</v>
      </c>
      <c r="F280" s="48" t="s">
        <v>135</v>
      </c>
      <c r="G280"/>
    </row>
    <row r="281" spans="1:7" ht="25.5" x14ac:dyDescent="0.2">
      <c r="A281" s="43" t="s">
        <v>2081</v>
      </c>
      <c r="B281" s="45" t="s">
        <v>945</v>
      </c>
      <c r="C281" s="38" t="s">
        <v>946</v>
      </c>
      <c r="D281" s="46" t="s">
        <v>1346</v>
      </c>
      <c r="E281" s="39" t="s">
        <v>2258</v>
      </c>
      <c r="F281" s="48" t="s">
        <v>135</v>
      </c>
      <c r="G281"/>
    </row>
    <row r="282" spans="1:7" ht="25.5" x14ac:dyDescent="0.2">
      <c r="A282" s="43" t="s">
        <v>2082</v>
      </c>
      <c r="B282" s="45" t="s">
        <v>947</v>
      </c>
      <c r="C282" s="38" t="s">
        <v>948</v>
      </c>
      <c r="D282" s="46" t="s">
        <v>1347</v>
      </c>
      <c r="E282" s="39" t="s">
        <v>2279</v>
      </c>
      <c r="F282" s="48" t="s">
        <v>135</v>
      </c>
      <c r="G282"/>
    </row>
    <row r="283" spans="1:7" ht="25.5" x14ac:dyDescent="0.2">
      <c r="A283" s="43" t="s">
        <v>2083</v>
      </c>
      <c r="B283" s="45" t="s">
        <v>949</v>
      </c>
      <c r="C283" s="38" t="s">
        <v>950</v>
      </c>
      <c r="D283" s="46" t="s">
        <v>1348</v>
      </c>
      <c r="E283" s="39" t="s">
        <v>2280</v>
      </c>
      <c r="F283" s="48" t="s">
        <v>135</v>
      </c>
      <c r="G283"/>
    </row>
    <row r="284" spans="1:7" ht="25.5" x14ac:dyDescent="0.2">
      <c r="A284" s="43" t="s">
        <v>2084</v>
      </c>
      <c r="B284" s="45" t="s">
        <v>951</v>
      </c>
      <c r="C284" s="38" t="s">
        <v>952</v>
      </c>
      <c r="D284" s="46" t="s">
        <v>1349</v>
      </c>
      <c r="E284" s="39" t="s">
        <v>2256</v>
      </c>
      <c r="F284" s="48" t="s">
        <v>135</v>
      </c>
      <c r="G284"/>
    </row>
    <row r="285" spans="1:7" ht="14.25" x14ac:dyDescent="0.2">
      <c r="A285" s="43" t="s">
        <v>2085</v>
      </c>
      <c r="B285" s="45" t="s">
        <v>953</v>
      </c>
      <c r="C285" s="38" t="s">
        <v>954</v>
      </c>
      <c r="D285" s="47" t="s">
        <v>1349</v>
      </c>
      <c r="E285" s="39" t="s">
        <v>2256</v>
      </c>
      <c r="F285" s="48" t="s">
        <v>135</v>
      </c>
      <c r="G285"/>
    </row>
    <row r="286" spans="1:7" ht="153" x14ac:dyDescent="0.2">
      <c r="A286" s="43" t="s">
        <v>2087</v>
      </c>
      <c r="B286" s="45" t="s">
        <v>679</v>
      </c>
      <c r="C286" s="38" t="s">
        <v>680</v>
      </c>
      <c r="D286" s="46" t="s">
        <v>1198</v>
      </c>
      <c r="E286" s="39" t="s">
        <v>2292</v>
      </c>
      <c r="F286" s="48" t="s">
        <v>2377</v>
      </c>
      <c r="G286"/>
    </row>
    <row r="287" spans="1:7" ht="153" x14ac:dyDescent="0.2">
      <c r="A287" s="43" t="s">
        <v>2088</v>
      </c>
      <c r="B287" s="45" t="s">
        <v>681</v>
      </c>
      <c r="C287" s="38" t="s">
        <v>682</v>
      </c>
      <c r="D287" s="46" t="s">
        <v>1199</v>
      </c>
      <c r="E287" s="39" t="s">
        <v>2292</v>
      </c>
      <c r="F287" s="48" t="s">
        <v>2377</v>
      </c>
      <c r="G287"/>
    </row>
    <row r="288" spans="1:7" ht="153" x14ac:dyDescent="0.2">
      <c r="A288" s="43" t="s">
        <v>2089</v>
      </c>
      <c r="B288" s="45" t="s">
        <v>683</v>
      </c>
      <c r="C288" s="38" t="s">
        <v>684</v>
      </c>
      <c r="D288" s="46" t="s">
        <v>1200</v>
      </c>
      <c r="E288" s="39" t="s">
        <v>2292</v>
      </c>
      <c r="F288" s="48" t="s">
        <v>2377</v>
      </c>
      <c r="G288"/>
    </row>
    <row r="289" spans="1:7" ht="255" x14ac:dyDescent="0.2">
      <c r="A289" s="43" t="s">
        <v>61</v>
      </c>
      <c r="B289" s="45" t="s">
        <v>685</v>
      </c>
      <c r="C289" s="38" t="s">
        <v>686</v>
      </c>
      <c r="D289" s="46" t="s">
        <v>1201</v>
      </c>
      <c r="E289" s="39" t="s">
        <v>2288</v>
      </c>
      <c r="F289" s="48" t="s">
        <v>2366</v>
      </c>
      <c r="G289"/>
    </row>
    <row r="290" spans="1:7" ht="14.25" x14ac:dyDescent="0.2">
      <c r="A290" s="43" t="s">
        <v>86</v>
      </c>
      <c r="B290" s="45" t="s">
        <v>659</v>
      </c>
      <c r="C290" s="38" t="s">
        <v>660</v>
      </c>
      <c r="D290" s="46" t="s">
        <v>1188</v>
      </c>
      <c r="E290" s="39" t="s">
        <v>2259</v>
      </c>
      <c r="F290" s="48" t="s">
        <v>2379</v>
      </c>
      <c r="G290"/>
    </row>
    <row r="291" spans="1:7" ht="14.25" x14ac:dyDescent="0.2">
      <c r="A291" s="43" t="s">
        <v>1998</v>
      </c>
      <c r="B291" s="45" t="s">
        <v>661</v>
      </c>
      <c r="C291" s="38" t="s">
        <v>662</v>
      </c>
      <c r="D291" s="46" t="s">
        <v>1189</v>
      </c>
      <c r="E291" s="39" t="s">
        <v>2261</v>
      </c>
      <c r="F291" s="48" t="s">
        <v>2379</v>
      </c>
      <c r="G291"/>
    </row>
    <row r="292" spans="1:7" ht="242.25" x14ac:dyDescent="0.2">
      <c r="A292" s="43" t="s">
        <v>1959</v>
      </c>
      <c r="B292" s="45" t="s">
        <v>276</v>
      </c>
      <c r="C292" s="38" t="s">
        <v>277</v>
      </c>
      <c r="D292" s="46" t="s">
        <v>1004</v>
      </c>
      <c r="E292" s="39" t="s">
        <v>2288</v>
      </c>
      <c r="F292" s="48" t="s">
        <v>2367</v>
      </c>
      <c r="G292"/>
    </row>
    <row r="293" spans="1:7" ht="102" x14ac:dyDescent="0.2">
      <c r="A293" s="43" t="s">
        <v>1960</v>
      </c>
      <c r="B293" s="45" t="s">
        <v>278</v>
      </c>
      <c r="C293" s="38" t="s">
        <v>279</v>
      </c>
      <c r="D293" s="46" t="s">
        <v>1005</v>
      </c>
      <c r="E293" s="39" t="s">
        <v>2289</v>
      </c>
      <c r="F293" s="48" t="s">
        <v>2370</v>
      </c>
      <c r="G293"/>
    </row>
    <row r="294" spans="1:7" ht="102" x14ac:dyDescent="0.2">
      <c r="A294" s="43" t="s">
        <v>1961</v>
      </c>
      <c r="B294" s="45" t="s">
        <v>280</v>
      </c>
      <c r="C294" s="38" t="s">
        <v>281</v>
      </c>
      <c r="D294" s="46" t="s">
        <v>1006</v>
      </c>
      <c r="E294" s="39" t="s">
        <v>2289</v>
      </c>
      <c r="F294" s="48" t="s">
        <v>2370</v>
      </c>
      <c r="G294"/>
    </row>
    <row r="295" spans="1:7" ht="127.5" x14ac:dyDescent="0.2">
      <c r="A295" s="43" t="s">
        <v>1962</v>
      </c>
      <c r="B295" s="45" t="s">
        <v>282</v>
      </c>
      <c r="C295" s="38" t="s">
        <v>283</v>
      </c>
      <c r="D295" s="46" t="s">
        <v>1007</v>
      </c>
      <c r="E295" s="39" t="s">
        <v>2290</v>
      </c>
      <c r="F295" s="48" t="s">
        <v>2370</v>
      </c>
      <c r="G295"/>
    </row>
    <row r="296" spans="1:7" ht="102" x14ac:dyDescent="0.2">
      <c r="A296" s="43" t="s">
        <v>1963</v>
      </c>
      <c r="B296" s="45" t="s">
        <v>284</v>
      </c>
      <c r="C296" s="38" t="s">
        <v>285</v>
      </c>
      <c r="D296" s="46" t="s">
        <v>1008</v>
      </c>
      <c r="E296" s="39" t="s">
        <v>2289</v>
      </c>
      <c r="F296" s="48" t="s">
        <v>2370</v>
      </c>
      <c r="G296"/>
    </row>
    <row r="297" spans="1:7" ht="102" x14ac:dyDescent="0.2">
      <c r="A297" s="43" t="s">
        <v>1964</v>
      </c>
      <c r="B297" s="45" t="s">
        <v>286</v>
      </c>
      <c r="C297" s="38" t="s">
        <v>287</v>
      </c>
      <c r="D297" s="46" t="s">
        <v>1009</v>
      </c>
      <c r="E297" s="39" t="s">
        <v>2289</v>
      </c>
      <c r="F297" s="48" t="s">
        <v>2370</v>
      </c>
      <c r="G297"/>
    </row>
    <row r="298" spans="1:7" ht="216.75" x14ac:dyDescent="0.2">
      <c r="A298" s="43" t="s">
        <v>2113</v>
      </c>
      <c r="B298" s="45" t="s">
        <v>383</v>
      </c>
      <c r="C298" s="38" t="s">
        <v>384</v>
      </c>
      <c r="D298" s="46" t="s">
        <v>1060</v>
      </c>
      <c r="E298" s="39" t="s">
        <v>2332</v>
      </c>
      <c r="F298" s="48" t="s">
        <v>2365</v>
      </c>
      <c r="G298"/>
    </row>
    <row r="299" spans="1:7" ht="216.75" x14ac:dyDescent="0.2">
      <c r="A299" s="43" t="s">
        <v>2115</v>
      </c>
      <c r="B299" s="45" t="s">
        <v>385</v>
      </c>
      <c r="C299" s="38" t="s">
        <v>386</v>
      </c>
      <c r="D299" s="47" t="s">
        <v>1060</v>
      </c>
      <c r="E299" s="39" t="s">
        <v>2332</v>
      </c>
      <c r="F299" s="48" t="s">
        <v>2365</v>
      </c>
      <c r="G299"/>
    </row>
    <row r="300" spans="1:7" ht="38.25" x14ac:dyDescent="0.2">
      <c r="A300" s="43" t="s">
        <v>2114</v>
      </c>
      <c r="B300" s="45" t="s">
        <v>387</v>
      </c>
      <c r="C300" s="38" t="s">
        <v>388</v>
      </c>
      <c r="D300" s="47" t="s">
        <v>1060</v>
      </c>
      <c r="E300" s="39" t="s">
        <v>2332</v>
      </c>
      <c r="F300" s="48" t="s">
        <v>2379</v>
      </c>
      <c r="G300"/>
    </row>
    <row r="301" spans="1:7" ht="216.75" x14ac:dyDescent="0.2">
      <c r="A301" s="43" t="s">
        <v>2116</v>
      </c>
      <c r="B301" s="45" t="s">
        <v>389</v>
      </c>
      <c r="C301" s="38" t="s">
        <v>390</v>
      </c>
      <c r="D301" s="47" t="s">
        <v>1060</v>
      </c>
      <c r="E301" s="39" t="s">
        <v>2332</v>
      </c>
      <c r="F301" s="48" t="s">
        <v>2365</v>
      </c>
      <c r="G301"/>
    </row>
    <row r="302" spans="1:7" ht="38.25" x14ac:dyDescent="0.2">
      <c r="A302" s="43" t="s">
        <v>2117</v>
      </c>
      <c r="B302" s="45" t="s">
        <v>391</v>
      </c>
      <c r="C302" s="38" t="s">
        <v>392</v>
      </c>
      <c r="D302" s="46" t="s">
        <v>1061</v>
      </c>
      <c r="E302" s="39" t="s">
        <v>2332</v>
      </c>
      <c r="F302" s="48" t="s">
        <v>2384</v>
      </c>
      <c r="G302"/>
    </row>
    <row r="303" spans="1:7" ht="25.5" x14ac:dyDescent="0.2">
      <c r="A303" s="43" t="s">
        <v>2017</v>
      </c>
      <c r="B303" s="45" t="s">
        <v>359</v>
      </c>
      <c r="C303" s="38" t="s">
        <v>360</v>
      </c>
      <c r="D303" s="46" t="s">
        <v>1051</v>
      </c>
      <c r="E303" s="39" t="s">
        <v>2275</v>
      </c>
      <c r="F303" s="48" t="s">
        <v>2379</v>
      </c>
      <c r="G303"/>
    </row>
    <row r="304" spans="1:7" ht="38.25" x14ac:dyDescent="0.2">
      <c r="A304" s="43" t="s">
        <v>63</v>
      </c>
      <c r="B304" s="45" t="s">
        <v>703</v>
      </c>
      <c r="C304" s="38" t="s">
        <v>704</v>
      </c>
      <c r="D304" s="46" t="s">
        <v>1212</v>
      </c>
      <c r="E304" s="39" t="s">
        <v>2318</v>
      </c>
      <c r="F304" s="48" t="s">
        <v>2379</v>
      </c>
      <c r="G304"/>
    </row>
    <row r="305" spans="1:7" ht="38.25" x14ac:dyDescent="0.2">
      <c r="A305" s="43" t="s">
        <v>74</v>
      </c>
      <c r="B305" s="45" t="s">
        <v>705</v>
      </c>
      <c r="C305" s="38" t="s">
        <v>706</v>
      </c>
      <c r="D305" s="46" t="s">
        <v>1213</v>
      </c>
      <c r="E305" s="39" t="s">
        <v>2318</v>
      </c>
      <c r="F305" s="48" t="s">
        <v>2379</v>
      </c>
      <c r="G305"/>
    </row>
    <row r="306" spans="1:7" ht="51" x14ac:dyDescent="0.2">
      <c r="A306" s="43" t="s">
        <v>77</v>
      </c>
      <c r="B306" s="45" t="s">
        <v>707</v>
      </c>
      <c r="C306" s="38" t="s">
        <v>708</v>
      </c>
      <c r="D306" s="46" t="s">
        <v>1214</v>
      </c>
      <c r="E306" s="39" t="s">
        <v>2332</v>
      </c>
      <c r="F306" s="48" t="s">
        <v>2379</v>
      </c>
      <c r="G306"/>
    </row>
    <row r="307" spans="1:7" ht="38.25" x14ac:dyDescent="0.2">
      <c r="A307" s="43" t="s">
        <v>139</v>
      </c>
      <c r="B307" s="45" t="s">
        <v>157</v>
      </c>
      <c r="C307" s="38" t="s">
        <v>798</v>
      </c>
      <c r="D307" s="46" t="s">
        <v>1264</v>
      </c>
      <c r="E307" s="39" t="s">
        <v>2255</v>
      </c>
      <c r="F307" s="48" t="s">
        <v>135</v>
      </c>
      <c r="G307"/>
    </row>
    <row r="308" spans="1:7" ht="38.25" x14ac:dyDescent="0.2">
      <c r="A308" s="43" t="s">
        <v>2019</v>
      </c>
      <c r="B308" s="45" t="s">
        <v>158</v>
      </c>
      <c r="C308" s="38" t="s">
        <v>799</v>
      </c>
      <c r="D308" s="46" t="s">
        <v>1265</v>
      </c>
      <c r="E308" s="39" t="s">
        <v>2255</v>
      </c>
      <c r="F308" s="48" t="s">
        <v>135</v>
      </c>
      <c r="G308"/>
    </row>
    <row r="309" spans="1:7" ht="38.25" x14ac:dyDescent="0.2">
      <c r="A309" s="43" t="s">
        <v>140</v>
      </c>
      <c r="B309" s="45" t="s">
        <v>159</v>
      </c>
      <c r="C309" s="38" t="s">
        <v>800</v>
      </c>
      <c r="D309" s="46" t="s">
        <v>1266</v>
      </c>
      <c r="E309" s="39" t="s">
        <v>2255</v>
      </c>
      <c r="F309" s="48" t="s">
        <v>135</v>
      </c>
      <c r="G309"/>
    </row>
    <row r="310" spans="1:7" ht="51" x14ac:dyDescent="0.2">
      <c r="A310" s="43" t="s">
        <v>141</v>
      </c>
      <c r="B310" s="45" t="s">
        <v>160</v>
      </c>
      <c r="C310" s="38" t="s">
        <v>801</v>
      </c>
      <c r="D310" s="46" t="s">
        <v>1267</v>
      </c>
      <c r="E310" s="39" t="s">
        <v>2255</v>
      </c>
      <c r="F310" s="48" t="s">
        <v>135</v>
      </c>
      <c r="G310"/>
    </row>
    <row r="311" spans="1:7" ht="51" x14ac:dyDescent="0.2">
      <c r="A311" s="43" t="s">
        <v>142</v>
      </c>
      <c r="B311" s="45" t="s">
        <v>161</v>
      </c>
      <c r="C311" s="38" t="s">
        <v>802</v>
      </c>
      <c r="D311" s="46" t="s">
        <v>1268</v>
      </c>
      <c r="E311" s="39" t="s">
        <v>2255</v>
      </c>
      <c r="F311" s="48" t="s">
        <v>135</v>
      </c>
      <c r="G311"/>
    </row>
    <row r="312" spans="1:7" ht="38.25" x14ac:dyDescent="0.2">
      <c r="A312" s="43" t="s">
        <v>143</v>
      </c>
      <c r="B312" s="45" t="s">
        <v>162</v>
      </c>
      <c r="C312" s="38" t="s">
        <v>803</v>
      </c>
      <c r="D312" s="46" t="s">
        <v>1269</v>
      </c>
      <c r="E312" s="39" t="s">
        <v>2255</v>
      </c>
      <c r="F312" s="48" t="s">
        <v>135</v>
      </c>
      <c r="G312"/>
    </row>
    <row r="313" spans="1:7" ht="51" x14ac:dyDescent="0.2">
      <c r="A313" s="43" t="s">
        <v>144</v>
      </c>
      <c r="B313" s="45" t="s">
        <v>163</v>
      </c>
      <c r="C313" s="38" t="s">
        <v>804</v>
      </c>
      <c r="D313" s="46" t="s">
        <v>1270</v>
      </c>
      <c r="E313" s="39" t="s">
        <v>2255</v>
      </c>
      <c r="F313" s="48" t="s">
        <v>135</v>
      </c>
      <c r="G313"/>
    </row>
    <row r="314" spans="1:7" ht="38.25" x14ac:dyDescent="0.2">
      <c r="A314" s="43" t="s">
        <v>145</v>
      </c>
      <c r="B314" s="45" t="s">
        <v>164</v>
      </c>
      <c r="C314" s="38" t="s">
        <v>805</v>
      </c>
      <c r="D314" s="46" t="s">
        <v>1271</v>
      </c>
      <c r="E314" s="39" t="s">
        <v>2255</v>
      </c>
      <c r="F314" s="48" t="s">
        <v>135</v>
      </c>
      <c r="G314"/>
    </row>
    <row r="315" spans="1:7" ht="51" x14ac:dyDescent="0.2">
      <c r="A315" s="43" t="s">
        <v>146</v>
      </c>
      <c r="B315" s="45" t="s">
        <v>165</v>
      </c>
      <c r="C315" s="38" t="s">
        <v>806</v>
      </c>
      <c r="D315" s="46" t="s">
        <v>1272</v>
      </c>
      <c r="E315" s="39" t="s">
        <v>2255</v>
      </c>
      <c r="F315" s="48" t="s">
        <v>135</v>
      </c>
      <c r="G315"/>
    </row>
    <row r="316" spans="1:7" ht="51" x14ac:dyDescent="0.2">
      <c r="A316" s="43" t="s">
        <v>147</v>
      </c>
      <c r="B316" s="45" t="s">
        <v>166</v>
      </c>
      <c r="C316" s="38" t="s">
        <v>807</v>
      </c>
      <c r="D316" s="46" t="s">
        <v>1273</v>
      </c>
      <c r="E316" s="39" t="s">
        <v>2255</v>
      </c>
      <c r="F316" s="48" t="s">
        <v>135</v>
      </c>
      <c r="G316"/>
    </row>
    <row r="317" spans="1:7" ht="38.25" x14ac:dyDescent="0.2">
      <c r="A317" s="43" t="s">
        <v>148</v>
      </c>
      <c r="B317" s="45" t="s">
        <v>167</v>
      </c>
      <c r="C317" s="38" t="s">
        <v>808</v>
      </c>
      <c r="D317" s="46" t="s">
        <v>1274</v>
      </c>
      <c r="E317" s="39" t="s">
        <v>2255</v>
      </c>
      <c r="F317" s="48" t="s">
        <v>135</v>
      </c>
      <c r="G317"/>
    </row>
    <row r="318" spans="1:7" ht="51" x14ac:dyDescent="0.2">
      <c r="A318" s="43" t="s">
        <v>149</v>
      </c>
      <c r="B318" s="45" t="s">
        <v>168</v>
      </c>
      <c r="C318" s="38" t="s">
        <v>809</v>
      </c>
      <c r="D318" s="46" t="s">
        <v>1275</v>
      </c>
      <c r="E318" s="39" t="s">
        <v>2255</v>
      </c>
      <c r="F318" s="48" t="s">
        <v>135</v>
      </c>
      <c r="G318"/>
    </row>
    <row r="319" spans="1:7" ht="51" x14ac:dyDescent="0.2">
      <c r="A319" s="43" t="s">
        <v>150</v>
      </c>
      <c r="B319" s="45" t="s">
        <v>169</v>
      </c>
      <c r="C319" s="38" t="s">
        <v>810</v>
      </c>
      <c r="D319" s="46" t="s">
        <v>1276</v>
      </c>
      <c r="E319" s="39" t="s">
        <v>2255</v>
      </c>
      <c r="F319" s="48" t="s">
        <v>135</v>
      </c>
      <c r="G319"/>
    </row>
    <row r="320" spans="1:7" ht="51" x14ac:dyDescent="0.2">
      <c r="A320" s="43" t="s">
        <v>151</v>
      </c>
      <c r="B320" s="45" t="s">
        <v>170</v>
      </c>
      <c r="C320" s="38" t="s">
        <v>811</v>
      </c>
      <c r="D320" s="46" t="s">
        <v>1277</v>
      </c>
      <c r="E320" s="39" t="s">
        <v>2255</v>
      </c>
      <c r="F320" s="48" t="s">
        <v>135</v>
      </c>
      <c r="G320"/>
    </row>
    <row r="321" spans="1:7" ht="38.25" x14ac:dyDescent="0.2">
      <c r="A321" s="43" t="s">
        <v>152</v>
      </c>
      <c r="B321" s="45" t="s">
        <v>171</v>
      </c>
      <c r="C321" s="38" t="s">
        <v>812</v>
      </c>
      <c r="D321" s="46" t="s">
        <v>1278</v>
      </c>
      <c r="E321" s="39" t="s">
        <v>2255</v>
      </c>
      <c r="F321" s="48" t="s">
        <v>135</v>
      </c>
      <c r="G321"/>
    </row>
    <row r="322" spans="1:7" ht="38.25" x14ac:dyDescent="0.2">
      <c r="A322" s="43" t="s">
        <v>153</v>
      </c>
      <c r="B322" s="45" t="s">
        <v>172</v>
      </c>
      <c r="C322" s="38" t="s">
        <v>813</v>
      </c>
      <c r="D322" s="46" t="s">
        <v>1279</v>
      </c>
      <c r="E322" s="39" t="s">
        <v>2255</v>
      </c>
      <c r="F322" s="48" t="s">
        <v>135</v>
      </c>
      <c r="G322"/>
    </row>
    <row r="323" spans="1:7" ht="38.25" x14ac:dyDescent="0.2">
      <c r="A323" s="43" t="s">
        <v>154</v>
      </c>
      <c r="B323" s="45" t="s">
        <v>173</v>
      </c>
      <c r="C323" s="38" t="s">
        <v>814</v>
      </c>
      <c r="D323" s="46" t="s">
        <v>1280</v>
      </c>
      <c r="E323" s="39" t="s">
        <v>2255</v>
      </c>
      <c r="F323" s="48" t="s">
        <v>135</v>
      </c>
      <c r="G323"/>
    </row>
    <row r="324" spans="1:7" ht="38.25" x14ac:dyDescent="0.2">
      <c r="A324" s="43" t="s">
        <v>80</v>
      </c>
      <c r="B324" s="45" t="s">
        <v>740</v>
      </c>
      <c r="C324" s="38" t="s">
        <v>741</v>
      </c>
      <c r="D324" s="46" t="s">
        <v>1231</v>
      </c>
      <c r="E324" s="39" t="s">
        <v>2332</v>
      </c>
      <c r="F324" s="48" t="s">
        <v>135</v>
      </c>
      <c r="G324"/>
    </row>
    <row r="325" spans="1:7" ht="25.5" x14ac:dyDescent="0.2">
      <c r="A325" s="43" t="s">
        <v>1994</v>
      </c>
      <c r="B325" s="45" t="s">
        <v>663</v>
      </c>
      <c r="C325" s="38" t="s">
        <v>664</v>
      </c>
      <c r="D325" s="46" t="s">
        <v>1190</v>
      </c>
      <c r="E325" s="39" t="s">
        <v>2259</v>
      </c>
      <c r="F325" s="48" t="s">
        <v>2379</v>
      </c>
      <c r="G325"/>
    </row>
    <row r="326" spans="1:7" ht="25.5" x14ac:dyDescent="0.2">
      <c r="A326" s="43" t="s">
        <v>1995</v>
      </c>
      <c r="B326" s="45" t="s">
        <v>665</v>
      </c>
      <c r="C326" s="38" t="s">
        <v>666</v>
      </c>
      <c r="D326" s="46" t="s">
        <v>1191</v>
      </c>
      <c r="E326" s="39" t="s">
        <v>2259</v>
      </c>
      <c r="F326" s="48" t="s">
        <v>2379</v>
      </c>
      <c r="G326"/>
    </row>
    <row r="327" spans="1:7" ht="25.5" x14ac:dyDescent="0.2">
      <c r="A327" s="43" t="s">
        <v>1996</v>
      </c>
      <c r="B327" s="45" t="s">
        <v>667</v>
      </c>
      <c r="C327" s="38" t="s">
        <v>668</v>
      </c>
      <c r="D327" s="46" t="s">
        <v>1192</v>
      </c>
      <c r="E327" s="39" t="s">
        <v>2261</v>
      </c>
      <c r="F327" s="48" t="s">
        <v>2379</v>
      </c>
      <c r="G327"/>
    </row>
    <row r="328" spans="1:7" ht="25.5" x14ac:dyDescent="0.2">
      <c r="A328" s="43" t="s">
        <v>1997</v>
      </c>
      <c r="B328" s="45" t="s">
        <v>669</v>
      </c>
      <c r="C328" s="38" t="s">
        <v>670</v>
      </c>
      <c r="D328" s="46" t="s">
        <v>1193</v>
      </c>
      <c r="E328" s="39" t="s">
        <v>2261</v>
      </c>
      <c r="F328" s="48" t="s">
        <v>2379</v>
      </c>
      <c r="G328"/>
    </row>
    <row r="329" spans="1:7" ht="25.5" x14ac:dyDescent="0.2">
      <c r="A329" s="43" t="s">
        <v>100</v>
      </c>
      <c r="B329" s="45" t="s">
        <v>742</v>
      </c>
      <c r="C329" s="38" t="s">
        <v>743</v>
      </c>
      <c r="D329" s="46" t="s">
        <v>1232</v>
      </c>
      <c r="E329" s="39" t="s">
        <v>2326</v>
      </c>
      <c r="F329" s="48" t="s">
        <v>135</v>
      </c>
      <c r="G329"/>
    </row>
    <row r="330" spans="1:7" ht="14.25" x14ac:dyDescent="0.2">
      <c r="A330" s="43" t="s">
        <v>2001</v>
      </c>
      <c r="B330" s="45" t="s">
        <v>744</v>
      </c>
      <c r="C330" s="38" t="s">
        <v>745</v>
      </c>
      <c r="D330" s="46" t="s">
        <v>1233</v>
      </c>
      <c r="E330" s="39" t="s">
        <v>2327</v>
      </c>
      <c r="F330" s="48" t="s">
        <v>135</v>
      </c>
      <c r="G330"/>
    </row>
    <row r="331" spans="1:7" ht="14.25" x14ac:dyDescent="0.2">
      <c r="A331" s="43" t="s">
        <v>2002</v>
      </c>
      <c r="B331" s="45" t="s">
        <v>746</v>
      </c>
      <c r="C331" s="38" t="s">
        <v>747</v>
      </c>
      <c r="D331" s="46" t="s">
        <v>1234</v>
      </c>
      <c r="E331" s="39" t="s">
        <v>2327</v>
      </c>
      <c r="F331" s="48" t="s">
        <v>135</v>
      </c>
      <c r="G331"/>
    </row>
    <row r="332" spans="1:7" ht="14.25" x14ac:dyDescent="0.2">
      <c r="A332" s="43" t="s">
        <v>2003</v>
      </c>
      <c r="B332" s="45" t="s">
        <v>748</v>
      </c>
      <c r="C332" s="38" t="s">
        <v>749</v>
      </c>
      <c r="D332" s="46" t="s">
        <v>1235</v>
      </c>
      <c r="E332" s="39" t="s">
        <v>2327</v>
      </c>
      <c r="F332" s="48" t="s">
        <v>135</v>
      </c>
      <c r="G332"/>
    </row>
    <row r="333" spans="1:7" ht="25.5" x14ac:dyDescent="0.2">
      <c r="A333" s="43" t="s">
        <v>2004</v>
      </c>
      <c r="B333" s="45" t="s">
        <v>750</v>
      </c>
      <c r="C333" s="38" t="s">
        <v>751</v>
      </c>
      <c r="D333" s="46" t="s">
        <v>1236</v>
      </c>
      <c r="E333" s="39" t="s">
        <v>2317</v>
      </c>
      <c r="F333" s="48" t="s">
        <v>135</v>
      </c>
      <c r="G333"/>
    </row>
    <row r="334" spans="1:7" ht="25.5" x14ac:dyDescent="0.2">
      <c r="A334" s="43" t="s">
        <v>2004</v>
      </c>
      <c r="B334" s="45" t="s">
        <v>752</v>
      </c>
      <c r="C334" s="40" t="s">
        <v>751</v>
      </c>
      <c r="D334" s="46" t="s">
        <v>1237</v>
      </c>
      <c r="E334" s="39" t="s">
        <v>2317</v>
      </c>
      <c r="F334" s="48" t="s">
        <v>135</v>
      </c>
      <c r="G334"/>
    </row>
    <row r="335" spans="1:7" ht="25.5" x14ac:dyDescent="0.2">
      <c r="A335" s="43" t="s">
        <v>107</v>
      </c>
      <c r="B335" s="45" t="s">
        <v>753</v>
      </c>
      <c r="C335" s="38" t="s">
        <v>754</v>
      </c>
      <c r="D335" s="46" t="s">
        <v>1238</v>
      </c>
      <c r="E335" s="39" t="s">
        <v>2329</v>
      </c>
      <c r="F335" s="48" t="s">
        <v>135</v>
      </c>
      <c r="G335"/>
    </row>
    <row r="336" spans="1:7" ht="25.5" x14ac:dyDescent="0.2">
      <c r="A336" s="43" t="s">
        <v>107</v>
      </c>
      <c r="B336" s="45" t="s">
        <v>755</v>
      </c>
      <c r="C336" s="40" t="s">
        <v>754</v>
      </c>
      <c r="D336" s="46" t="s">
        <v>1239</v>
      </c>
      <c r="E336" s="39" t="s">
        <v>2322</v>
      </c>
      <c r="F336" s="48" t="s">
        <v>135</v>
      </c>
      <c r="G336"/>
    </row>
    <row r="337" spans="1:7" ht="14.25" x14ac:dyDescent="0.2">
      <c r="A337" s="43" t="s">
        <v>110</v>
      </c>
      <c r="B337" s="45" t="s">
        <v>756</v>
      </c>
      <c r="C337" s="38" t="s">
        <v>757</v>
      </c>
      <c r="D337" s="46" t="s">
        <v>1240</v>
      </c>
      <c r="E337" s="39" t="s">
        <v>2260</v>
      </c>
      <c r="F337" s="48" t="s">
        <v>135</v>
      </c>
      <c r="G337"/>
    </row>
    <row r="338" spans="1:7" ht="14.25" x14ac:dyDescent="0.2">
      <c r="A338" s="43" t="s">
        <v>110</v>
      </c>
      <c r="B338" s="45" t="s">
        <v>758</v>
      </c>
      <c r="C338" s="40" t="s">
        <v>757</v>
      </c>
      <c r="D338" s="46" t="s">
        <v>1241</v>
      </c>
      <c r="E338" s="39" t="s">
        <v>2262</v>
      </c>
      <c r="F338" s="48" t="s">
        <v>135</v>
      </c>
      <c r="G338"/>
    </row>
    <row r="339" spans="1:7" ht="14.25" x14ac:dyDescent="0.2">
      <c r="A339" s="43" t="s">
        <v>2005</v>
      </c>
      <c r="B339" s="45" t="s">
        <v>759</v>
      </c>
      <c r="C339" s="38" t="s">
        <v>760</v>
      </c>
      <c r="D339" s="46" t="s">
        <v>1242</v>
      </c>
      <c r="E339" s="39" t="s">
        <v>2320</v>
      </c>
      <c r="F339" s="48" t="s">
        <v>135</v>
      </c>
      <c r="G339"/>
    </row>
    <row r="340" spans="1:7" ht="14.25" x14ac:dyDescent="0.2">
      <c r="A340" s="43" t="s">
        <v>2005</v>
      </c>
      <c r="B340" s="45" t="s">
        <v>761</v>
      </c>
      <c r="C340" s="40" t="s">
        <v>760</v>
      </c>
      <c r="D340" s="46" t="s">
        <v>1243</v>
      </c>
      <c r="E340" s="39" t="s">
        <v>2320</v>
      </c>
      <c r="F340" s="48" t="s">
        <v>135</v>
      </c>
      <c r="G340"/>
    </row>
    <row r="341" spans="1:7" ht="14.25" x14ac:dyDescent="0.2">
      <c r="A341" s="43" t="s">
        <v>2005</v>
      </c>
      <c r="B341" s="45" t="s">
        <v>762</v>
      </c>
      <c r="C341" s="40" t="s">
        <v>760</v>
      </c>
      <c r="D341" s="46" t="s">
        <v>1244</v>
      </c>
      <c r="E341" s="39" t="s">
        <v>2320</v>
      </c>
      <c r="F341" s="48" t="s">
        <v>135</v>
      </c>
      <c r="G341"/>
    </row>
    <row r="342" spans="1:7" ht="14.25" x14ac:dyDescent="0.2">
      <c r="A342" s="43" t="s">
        <v>2005</v>
      </c>
      <c r="B342" s="45" t="s">
        <v>763</v>
      </c>
      <c r="C342" s="38" t="s">
        <v>764</v>
      </c>
      <c r="D342" s="46" t="s">
        <v>1245</v>
      </c>
      <c r="E342" s="39" t="s">
        <v>2320</v>
      </c>
      <c r="F342" s="48" t="s">
        <v>135</v>
      </c>
      <c r="G342"/>
    </row>
    <row r="343" spans="1:7" ht="25.5" x14ac:dyDescent="0.2">
      <c r="A343" s="43" t="s">
        <v>113</v>
      </c>
      <c r="B343" s="45" t="s">
        <v>765</v>
      </c>
      <c r="C343" s="38" t="s">
        <v>766</v>
      </c>
      <c r="D343" s="46" t="s">
        <v>1246</v>
      </c>
      <c r="E343" s="39" t="s">
        <v>2324</v>
      </c>
      <c r="F343" s="48" t="s">
        <v>135</v>
      </c>
      <c r="G343"/>
    </row>
    <row r="344" spans="1:7" ht="51" x14ac:dyDescent="0.2">
      <c r="A344" s="43" t="s">
        <v>2007</v>
      </c>
      <c r="B344" s="45" t="s">
        <v>769</v>
      </c>
      <c r="C344" s="38" t="s">
        <v>770</v>
      </c>
      <c r="D344" s="46" t="s">
        <v>1248</v>
      </c>
      <c r="E344" s="39" t="s">
        <v>2317</v>
      </c>
      <c r="F344" s="48" t="s">
        <v>135</v>
      </c>
      <c r="G344"/>
    </row>
    <row r="345" spans="1:7" ht="51" x14ac:dyDescent="0.2">
      <c r="A345" s="43" t="s">
        <v>2007</v>
      </c>
      <c r="B345" s="45" t="s">
        <v>771</v>
      </c>
      <c r="C345" s="40" t="s">
        <v>770</v>
      </c>
      <c r="D345" s="46" t="s">
        <v>1249</v>
      </c>
      <c r="E345" s="39" t="s">
        <v>2317</v>
      </c>
      <c r="F345" s="48" t="s">
        <v>135</v>
      </c>
      <c r="G345"/>
    </row>
    <row r="346" spans="1:7" ht="51" x14ac:dyDescent="0.2">
      <c r="A346" s="43" t="s">
        <v>2007</v>
      </c>
      <c r="B346" s="45" t="s">
        <v>772</v>
      </c>
      <c r="C346" s="40" t="s">
        <v>770</v>
      </c>
      <c r="D346" s="46" t="s">
        <v>1250</v>
      </c>
      <c r="E346" s="39" t="s">
        <v>2317</v>
      </c>
      <c r="F346" s="48" t="s">
        <v>135</v>
      </c>
      <c r="G346"/>
    </row>
    <row r="347" spans="1:7" ht="76.5" x14ac:dyDescent="0.2">
      <c r="A347" s="43" t="s">
        <v>2008</v>
      </c>
      <c r="B347" s="45" t="s">
        <v>773</v>
      </c>
      <c r="C347" s="38" t="s">
        <v>774</v>
      </c>
      <c r="D347" s="46" t="s">
        <v>1251</v>
      </c>
      <c r="E347" s="39" t="s">
        <v>2317</v>
      </c>
      <c r="F347" s="48" t="s">
        <v>135</v>
      </c>
      <c r="G347"/>
    </row>
    <row r="348" spans="1:7" ht="14.25" x14ac:dyDescent="0.2">
      <c r="A348" s="43" t="s">
        <v>2000</v>
      </c>
      <c r="B348" s="45" t="s">
        <v>780</v>
      </c>
      <c r="C348" s="38" t="s">
        <v>781</v>
      </c>
      <c r="D348" s="46" t="s">
        <v>1255</v>
      </c>
      <c r="E348" s="39" t="s">
        <v>2295</v>
      </c>
      <c r="F348" s="48" t="s">
        <v>135</v>
      </c>
      <c r="G348"/>
    </row>
    <row r="349" spans="1:7" ht="14.25" x14ac:dyDescent="0.2">
      <c r="A349" s="43" t="s">
        <v>2016</v>
      </c>
      <c r="B349" s="45" t="s">
        <v>782</v>
      </c>
      <c r="C349" s="38" t="s">
        <v>783</v>
      </c>
      <c r="D349" s="46" t="s">
        <v>1256</v>
      </c>
      <c r="E349" s="39" t="s">
        <v>2286</v>
      </c>
      <c r="F349" s="48" t="s">
        <v>135</v>
      </c>
      <c r="G349"/>
    </row>
    <row r="350" spans="1:7" ht="14.25" x14ac:dyDescent="0.2">
      <c r="A350" s="43" t="s">
        <v>2006</v>
      </c>
      <c r="B350" s="45" t="s">
        <v>784</v>
      </c>
      <c r="C350" s="38" t="s">
        <v>785</v>
      </c>
      <c r="D350" s="46" t="s">
        <v>1257</v>
      </c>
      <c r="E350" s="39" t="s">
        <v>2293</v>
      </c>
      <c r="F350" s="48" t="s">
        <v>135</v>
      </c>
      <c r="G350"/>
    </row>
    <row r="351" spans="1:7" ht="51" x14ac:dyDescent="0.2">
      <c r="A351" s="43" t="s">
        <v>2118</v>
      </c>
      <c r="B351" s="45" t="s">
        <v>393</v>
      </c>
      <c r="C351" s="38" t="s">
        <v>394</v>
      </c>
      <c r="D351" s="46" t="s">
        <v>1062</v>
      </c>
      <c r="E351" s="39" t="s">
        <v>2332</v>
      </c>
      <c r="F351" s="48" t="s">
        <v>2383</v>
      </c>
      <c r="G351"/>
    </row>
    <row r="352" spans="1:7" ht="38.25" x14ac:dyDescent="0.2">
      <c r="A352" s="43" t="s">
        <v>2119</v>
      </c>
      <c r="B352" s="45" t="s">
        <v>395</v>
      </c>
      <c r="C352" s="38" t="s">
        <v>396</v>
      </c>
      <c r="D352" s="46" t="s">
        <v>1063</v>
      </c>
      <c r="E352" s="39" t="s">
        <v>2332</v>
      </c>
      <c r="F352" s="48" t="s">
        <v>2381</v>
      </c>
      <c r="G352"/>
    </row>
    <row r="353" spans="1:7" ht="51" x14ac:dyDescent="0.2">
      <c r="A353" s="43" t="s">
        <v>2120</v>
      </c>
      <c r="B353" s="45" t="s">
        <v>397</v>
      </c>
      <c r="C353" s="38" t="s">
        <v>398</v>
      </c>
      <c r="D353" s="46" t="s">
        <v>1064</v>
      </c>
      <c r="E353" s="39" t="s">
        <v>2332</v>
      </c>
      <c r="F353" s="48" t="s">
        <v>2379</v>
      </c>
      <c r="G353"/>
    </row>
    <row r="354" spans="1:7" ht="38.25" x14ac:dyDescent="0.2">
      <c r="A354" s="43" t="s">
        <v>2121</v>
      </c>
      <c r="B354" s="45" t="s">
        <v>399</v>
      </c>
      <c r="C354" s="38" t="s">
        <v>400</v>
      </c>
      <c r="D354" s="46" t="s">
        <v>1065</v>
      </c>
      <c r="E354" s="39" t="s">
        <v>2332</v>
      </c>
      <c r="F354" s="48" t="s">
        <v>2379</v>
      </c>
      <c r="G354"/>
    </row>
    <row r="355" spans="1:7" ht="38.25" x14ac:dyDescent="0.2">
      <c r="A355" s="43" t="s">
        <v>1991</v>
      </c>
      <c r="B355" s="45" t="s">
        <v>336</v>
      </c>
      <c r="C355" s="38" t="s">
        <v>337</v>
      </c>
      <c r="D355" s="46" t="s">
        <v>1034</v>
      </c>
      <c r="E355" s="39" t="s">
        <v>2313</v>
      </c>
      <c r="F355" s="48" t="s">
        <v>2379</v>
      </c>
      <c r="G355"/>
    </row>
    <row r="356" spans="1:7" ht="38.25" x14ac:dyDescent="0.2">
      <c r="A356" s="43" t="s">
        <v>1992</v>
      </c>
      <c r="B356" s="45" t="s">
        <v>338</v>
      </c>
      <c r="C356" s="38" t="s">
        <v>339</v>
      </c>
      <c r="D356" s="46" t="s">
        <v>1035</v>
      </c>
      <c r="E356" s="39" t="s">
        <v>2313</v>
      </c>
      <c r="F356" s="48" t="s">
        <v>2379</v>
      </c>
      <c r="G356"/>
    </row>
    <row r="357" spans="1:7" ht="38.25" x14ac:dyDescent="0.2">
      <c r="A357" s="43" t="s">
        <v>1993</v>
      </c>
      <c r="B357" s="45" t="s">
        <v>340</v>
      </c>
      <c r="C357" s="38" t="s">
        <v>341</v>
      </c>
      <c r="D357" s="46" t="s">
        <v>1036</v>
      </c>
      <c r="E357" s="39" t="s">
        <v>2313</v>
      </c>
      <c r="F357" s="48" t="s">
        <v>2379</v>
      </c>
      <c r="G357"/>
    </row>
    <row r="358" spans="1:7" ht="38.25" x14ac:dyDescent="0.2">
      <c r="A358" s="43" t="s">
        <v>2132</v>
      </c>
      <c r="B358" s="45" t="s">
        <v>443</v>
      </c>
      <c r="C358" s="38" t="s">
        <v>444</v>
      </c>
      <c r="D358" s="46" t="s">
        <v>1084</v>
      </c>
      <c r="E358" s="39" t="s">
        <v>2266</v>
      </c>
      <c r="F358" s="48" t="s">
        <v>2379</v>
      </c>
      <c r="G358"/>
    </row>
    <row r="359" spans="1:7" ht="38.25" x14ac:dyDescent="0.2">
      <c r="A359" s="43" t="s">
        <v>2132</v>
      </c>
      <c r="B359" s="45" t="s">
        <v>445</v>
      </c>
      <c r="C359" s="40" t="s">
        <v>444</v>
      </c>
      <c r="D359" s="46" t="s">
        <v>1085</v>
      </c>
      <c r="E359" s="39" t="s">
        <v>2266</v>
      </c>
      <c r="F359" s="48" t="s">
        <v>2379</v>
      </c>
      <c r="G359"/>
    </row>
    <row r="360" spans="1:7" ht="51" x14ac:dyDescent="0.2">
      <c r="A360" s="43" t="s">
        <v>2130</v>
      </c>
      <c r="B360" s="45" t="s">
        <v>446</v>
      </c>
      <c r="C360" s="38" t="s">
        <v>447</v>
      </c>
      <c r="D360" s="46" t="s">
        <v>1086</v>
      </c>
      <c r="E360" s="39" t="s">
        <v>2267</v>
      </c>
      <c r="F360" s="48" t="s">
        <v>2379</v>
      </c>
      <c r="G360"/>
    </row>
    <row r="361" spans="1:7" ht="51" x14ac:dyDescent="0.2">
      <c r="A361" s="43" t="s">
        <v>2130</v>
      </c>
      <c r="B361" s="45" t="s">
        <v>448</v>
      </c>
      <c r="C361" s="40" t="s">
        <v>447</v>
      </c>
      <c r="D361" s="46" t="s">
        <v>1087</v>
      </c>
      <c r="E361" s="39" t="s">
        <v>2267</v>
      </c>
      <c r="F361" s="48" t="s">
        <v>2379</v>
      </c>
      <c r="G361"/>
    </row>
    <row r="362" spans="1:7" ht="51" x14ac:dyDescent="0.2">
      <c r="A362" s="43" t="s">
        <v>2130</v>
      </c>
      <c r="B362" s="45" t="s">
        <v>449</v>
      </c>
      <c r="C362" s="40" t="s">
        <v>447</v>
      </c>
      <c r="D362" s="46" t="s">
        <v>1088</v>
      </c>
      <c r="E362" s="39" t="s">
        <v>2267</v>
      </c>
      <c r="F362" s="48" t="s">
        <v>2379</v>
      </c>
      <c r="G362"/>
    </row>
    <row r="363" spans="1:7" ht="51" x14ac:dyDescent="0.2">
      <c r="A363" s="43" t="s">
        <v>2130</v>
      </c>
      <c r="B363" s="45" t="s">
        <v>450</v>
      </c>
      <c r="C363" s="40" t="s">
        <v>447</v>
      </c>
      <c r="D363" s="46" t="s">
        <v>1089</v>
      </c>
      <c r="E363" s="39" t="s">
        <v>2267</v>
      </c>
      <c r="F363" s="48" t="s">
        <v>2379</v>
      </c>
      <c r="G363"/>
    </row>
    <row r="364" spans="1:7" ht="51" x14ac:dyDescent="0.2">
      <c r="A364" s="43" t="s">
        <v>2130</v>
      </c>
      <c r="B364" s="45" t="s">
        <v>451</v>
      </c>
      <c r="C364" s="40" t="s">
        <v>447</v>
      </c>
      <c r="D364" s="46" t="s">
        <v>1090</v>
      </c>
      <c r="E364" s="39" t="s">
        <v>2267</v>
      </c>
      <c r="F364" s="48" t="s">
        <v>2379</v>
      </c>
      <c r="G364"/>
    </row>
    <row r="365" spans="1:7" ht="51" x14ac:dyDescent="0.2">
      <c r="A365" s="43" t="s">
        <v>2130</v>
      </c>
      <c r="B365" s="45" t="s">
        <v>452</v>
      </c>
      <c r="C365" s="40" t="s">
        <v>447</v>
      </c>
      <c r="D365" s="46" t="s">
        <v>1091</v>
      </c>
      <c r="E365" s="39" t="s">
        <v>2267</v>
      </c>
      <c r="F365" s="48" t="s">
        <v>2379</v>
      </c>
      <c r="G365"/>
    </row>
    <row r="366" spans="1:7" ht="51" x14ac:dyDescent="0.2">
      <c r="A366" s="43" t="s">
        <v>2129</v>
      </c>
      <c r="B366" s="45" t="s">
        <v>453</v>
      </c>
      <c r="C366" s="38" t="s">
        <v>454</v>
      </c>
      <c r="D366" s="46" t="s">
        <v>1092</v>
      </c>
      <c r="E366" s="39" t="s">
        <v>2266</v>
      </c>
      <c r="F366" s="48" t="s">
        <v>2379</v>
      </c>
      <c r="G366"/>
    </row>
    <row r="367" spans="1:7" ht="51" x14ac:dyDescent="0.2">
      <c r="A367" s="43" t="s">
        <v>2131</v>
      </c>
      <c r="B367" s="45" t="s">
        <v>455</v>
      </c>
      <c r="C367" s="38" t="s">
        <v>456</v>
      </c>
      <c r="D367" s="46" t="s">
        <v>1093</v>
      </c>
      <c r="E367" s="39" t="s">
        <v>2267</v>
      </c>
      <c r="F367" s="48" t="s">
        <v>2379</v>
      </c>
      <c r="G367"/>
    </row>
    <row r="368" spans="1:7" ht="51" x14ac:dyDescent="0.2">
      <c r="A368" s="43" t="s">
        <v>2131</v>
      </c>
      <c r="B368" s="45" t="s">
        <v>457</v>
      </c>
      <c r="C368" s="40" t="s">
        <v>456</v>
      </c>
      <c r="D368" s="46" t="s">
        <v>1094</v>
      </c>
      <c r="E368" s="39" t="s">
        <v>2267</v>
      </c>
      <c r="F368" s="48" t="s">
        <v>2379</v>
      </c>
      <c r="G368"/>
    </row>
    <row r="369" spans="1:7" ht="51" x14ac:dyDescent="0.2">
      <c r="A369" s="43" t="s">
        <v>2131</v>
      </c>
      <c r="B369" s="45" t="s">
        <v>458</v>
      </c>
      <c r="C369" s="40" t="s">
        <v>456</v>
      </c>
      <c r="D369" s="46" t="s">
        <v>1095</v>
      </c>
      <c r="E369" s="39" t="s">
        <v>2267</v>
      </c>
      <c r="F369" s="48" t="s">
        <v>2379</v>
      </c>
      <c r="G369"/>
    </row>
    <row r="370" spans="1:7" ht="51" x14ac:dyDescent="0.2">
      <c r="A370" s="43" t="s">
        <v>2131</v>
      </c>
      <c r="B370" s="45" t="s">
        <v>459</v>
      </c>
      <c r="C370" s="40" t="s">
        <v>456</v>
      </c>
      <c r="D370" s="46" t="s">
        <v>1096</v>
      </c>
      <c r="E370" s="39" t="s">
        <v>2267</v>
      </c>
      <c r="F370" s="48" t="s">
        <v>2379</v>
      </c>
      <c r="G370"/>
    </row>
    <row r="371" spans="1:7" ht="51" x14ac:dyDescent="0.2">
      <c r="A371" s="43" t="s">
        <v>2131</v>
      </c>
      <c r="B371" s="45" t="s">
        <v>460</v>
      </c>
      <c r="C371" s="40" t="s">
        <v>456</v>
      </c>
      <c r="D371" s="46" t="s">
        <v>1097</v>
      </c>
      <c r="E371" s="39" t="s">
        <v>2267</v>
      </c>
      <c r="F371" s="48" t="s">
        <v>2379</v>
      </c>
      <c r="G371"/>
    </row>
    <row r="372" spans="1:7" ht="51" x14ac:dyDescent="0.2">
      <c r="A372" s="43" t="s">
        <v>2131</v>
      </c>
      <c r="B372" s="45" t="s">
        <v>461</v>
      </c>
      <c r="C372" s="40" t="s">
        <v>456</v>
      </c>
      <c r="D372" s="46" t="s">
        <v>1098</v>
      </c>
      <c r="E372" s="39" t="s">
        <v>2267</v>
      </c>
      <c r="F372" s="48" t="s">
        <v>2379</v>
      </c>
      <c r="G372"/>
    </row>
    <row r="373" spans="1:7" ht="25.5" x14ac:dyDescent="0.2">
      <c r="A373" s="43" t="s">
        <v>2090</v>
      </c>
      <c r="B373" s="45" t="s">
        <v>363</v>
      </c>
      <c r="C373" s="38" t="s">
        <v>364</v>
      </c>
      <c r="D373" s="46" t="s">
        <v>1053</v>
      </c>
      <c r="E373" s="39" t="s">
        <v>136</v>
      </c>
      <c r="F373" s="48" t="s">
        <v>2379</v>
      </c>
      <c r="G373"/>
    </row>
    <row r="374" spans="1:7" ht="25.5" x14ac:dyDescent="0.2">
      <c r="A374" s="43" t="s">
        <v>2091</v>
      </c>
      <c r="B374" s="45" t="s">
        <v>365</v>
      </c>
      <c r="C374" s="38" t="s">
        <v>366</v>
      </c>
      <c r="D374" s="46" t="s">
        <v>1054</v>
      </c>
      <c r="E374" s="39" t="s">
        <v>136</v>
      </c>
      <c r="F374" s="48" t="s">
        <v>2379</v>
      </c>
      <c r="G374"/>
    </row>
    <row r="375" spans="1:7" ht="25.5" x14ac:dyDescent="0.2">
      <c r="A375" s="43" t="s">
        <v>2092</v>
      </c>
      <c r="B375" s="45" t="s">
        <v>367</v>
      </c>
      <c r="C375" s="38" t="s">
        <v>368</v>
      </c>
      <c r="D375" s="46" t="s">
        <v>1055</v>
      </c>
      <c r="E375" s="39" t="s">
        <v>136</v>
      </c>
      <c r="F375" s="48" t="s">
        <v>2379</v>
      </c>
      <c r="G375"/>
    </row>
    <row r="376" spans="1:7" ht="25.5" x14ac:dyDescent="0.2">
      <c r="A376" s="43" t="s">
        <v>2093</v>
      </c>
      <c r="B376" s="45" t="s">
        <v>369</v>
      </c>
      <c r="C376" s="38" t="s">
        <v>370</v>
      </c>
      <c r="D376" s="46" t="s">
        <v>1056</v>
      </c>
      <c r="E376" s="39" t="s">
        <v>136</v>
      </c>
      <c r="F376" s="48" t="s">
        <v>2379</v>
      </c>
      <c r="G376"/>
    </row>
    <row r="377" spans="1:7" ht="25.5" x14ac:dyDescent="0.2">
      <c r="A377" s="43" t="s">
        <v>2094</v>
      </c>
      <c r="B377" s="45" t="s">
        <v>371</v>
      </c>
      <c r="C377" s="38" t="s">
        <v>372</v>
      </c>
      <c r="D377" s="46" t="s">
        <v>1057</v>
      </c>
      <c r="E377" s="39" t="s">
        <v>136</v>
      </c>
      <c r="F377" s="48" t="s">
        <v>2379</v>
      </c>
      <c r="G377"/>
    </row>
    <row r="378" spans="1:7" ht="25.5" x14ac:dyDescent="0.2">
      <c r="A378" s="43" t="s">
        <v>1999</v>
      </c>
      <c r="B378" s="45" t="s">
        <v>775</v>
      </c>
      <c r="C378" s="38" t="s">
        <v>776</v>
      </c>
      <c r="D378" s="46" t="s">
        <v>1252</v>
      </c>
      <c r="E378" s="39" t="s">
        <v>2253</v>
      </c>
      <c r="F378" s="48" t="s">
        <v>135</v>
      </c>
      <c r="G378"/>
    </row>
    <row r="379" spans="1:7" ht="25.5" x14ac:dyDescent="0.2">
      <c r="A379" s="43" t="s">
        <v>1999</v>
      </c>
      <c r="B379" s="45" t="s">
        <v>777</v>
      </c>
      <c r="C379" s="40" t="s">
        <v>776</v>
      </c>
      <c r="D379" s="46" t="s">
        <v>1253</v>
      </c>
      <c r="E379" s="39" t="s">
        <v>2253</v>
      </c>
      <c r="F379" s="48" t="s">
        <v>135</v>
      </c>
      <c r="G379"/>
    </row>
    <row r="380" spans="1:7" ht="25.5" x14ac:dyDescent="0.2">
      <c r="A380" s="43" t="s">
        <v>1999</v>
      </c>
      <c r="B380" s="45" t="s">
        <v>778</v>
      </c>
      <c r="C380" s="38" t="s">
        <v>779</v>
      </c>
      <c r="D380" s="46" t="s">
        <v>1254</v>
      </c>
      <c r="E380" s="39" t="s">
        <v>2287</v>
      </c>
      <c r="F380" s="48" t="s">
        <v>135</v>
      </c>
      <c r="G380"/>
    </row>
    <row r="381" spans="1:7" ht="38.25" x14ac:dyDescent="0.2">
      <c r="A381" s="43" t="s">
        <v>119</v>
      </c>
      <c r="B381" s="45" t="s">
        <v>786</v>
      </c>
      <c r="C381" s="38" t="s">
        <v>787</v>
      </c>
      <c r="D381" s="46" t="s">
        <v>1258</v>
      </c>
      <c r="E381" s="39" t="s">
        <v>2332</v>
      </c>
      <c r="F381" s="48" t="s">
        <v>135</v>
      </c>
      <c r="G381"/>
    </row>
    <row r="382" spans="1:7" ht="38.25" x14ac:dyDescent="0.2">
      <c r="A382" s="43" t="s">
        <v>121</v>
      </c>
      <c r="B382" s="45" t="s">
        <v>788</v>
      </c>
      <c r="C382" s="38" t="s">
        <v>789</v>
      </c>
      <c r="D382" s="46" t="s">
        <v>1259</v>
      </c>
      <c r="E382" s="39" t="s">
        <v>2332</v>
      </c>
      <c r="F382" s="48" t="s">
        <v>135</v>
      </c>
      <c r="G382"/>
    </row>
    <row r="383" spans="1:7" ht="38.25" x14ac:dyDescent="0.2">
      <c r="A383" s="43" t="s">
        <v>123</v>
      </c>
      <c r="B383" s="45" t="s">
        <v>790</v>
      </c>
      <c r="C383" s="38" t="s">
        <v>791</v>
      </c>
      <c r="D383" s="46" t="s">
        <v>1260</v>
      </c>
      <c r="E383" s="39" t="s">
        <v>2332</v>
      </c>
      <c r="F383" s="48" t="s">
        <v>135</v>
      </c>
      <c r="G383"/>
    </row>
    <row r="384" spans="1:7" ht="25.5" x14ac:dyDescent="0.2">
      <c r="A384" s="43" t="s">
        <v>125</v>
      </c>
      <c r="B384" s="45" t="s">
        <v>792</v>
      </c>
      <c r="C384" s="38" t="s">
        <v>793</v>
      </c>
      <c r="D384" s="46" t="s">
        <v>1261</v>
      </c>
      <c r="E384" s="39" t="s">
        <v>2276</v>
      </c>
      <c r="F384" s="48" t="s">
        <v>135</v>
      </c>
      <c r="G384"/>
    </row>
    <row r="385" spans="1:7" ht="25.5" x14ac:dyDescent="0.2">
      <c r="A385" s="43" t="s">
        <v>127</v>
      </c>
      <c r="B385" s="45" t="s">
        <v>794</v>
      </c>
      <c r="C385" s="38" t="s">
        <v>795</v>
      </c>
      <c r="D385" s="46" t="s">
        <v>1262</v>
      </c>
      <c r="E385" s="39" t="s">
        <v>2319</v>
      </c>
      <c r="F385" s="48" t="s">
        <v>135</v>
      </c>
      <c r="G385"/>
    </row>
    <row r="386" spans="1:7" ht="25.5" x14ac:dyDescent="0.2">
      <c r="A386" s="43" t="s">
        <v>129</v>
      </c>
      <c r="B386" s="45" t="s">
        <v>796</v>
      </c>
      <c r="C386" s="38" t="s">
        <v>797</v>
      </c>
      <c r="D386" s="46" t="s">
        <v>1263</v>
      </c>
      <c r="E386" s="39" t="s">
        <v>2274</v>
      </c>
      <c r="F386" s="48" t="s">
        <v>135</v>
      </c>
      <c r="G386"/>
    </row>
    <row r="387" spans="1:7" ht="165.75" x14ac:dyDescent="0.2">
      <c r="A387" s="43" t="s">
        <v>2095</v>
      </c>
      <c r="B387" s="45" t="s">
        <v>401</v>
      </c>
      <c r="C387" s="38" t="s">
        <v>402</v>
      </c>
      <c r="D387" s="46" t="s">
        <v>1066</v>
      </c>
      <c r="E387" s="39" t="s">
        <v>2332</v>
      </c>
      <c r="F387" s="48" t="s">
        <v>2340</v>
      </c>
      <c r="G387"/>
    </row>
    <row r="388" spans="1:7" ht="38.25" x14ac:dyDescent="0.2">
      <c r="A388" s="43" t="s">
        <v>2096</v>
      </c>
      <c r="B388" s="45" t="s">
        <v>403</v>
      </c>
      <c r="C388" s="38" t="s">
        <v>404</v>
      </c>
      <c r="D388" s="46" t="s">
        <v>1067</v>
      </c>
      <c r="E388" s="39" t="s">
        <v>2332</v>
      </c>
      <c r="F388" s="48" t="s">
        <v>2379</v>
      </c>
      <c r="G388"/>
    </row>
    <row r="389" spans="1:7" ht="165.75" x14ac:dyDescent="0.2">
      <c r="A389" s="43" t="s">
        <v>2097</v>
      </c>
      <c r="B389" s="45" t="s">
        <v>405</v>
      </c>
      <c r="C389" s="38" t="s">
        <v>406</v>
      </c>
      <c r="D389" s="46" t="s">
        <v>1068</v>
      </c>
      <c r="E389" s="39" t="s">
        <v>2332</v>
      </c>
      <c r="F389" s="48" t="s">
        <v>2340</v>
      </c>
      <c r="G389"/>
    </row>
    <row r="390" spans="1:7" ht="102" x14ac:dyDescent="0.2">
      <c r="A390" s="43" t="s">
        <v>2098</v>
      </c>
      <c r="B390" s="45" t="s">
        <v>407</v>
      </c>
      <c r="C390" s="38" t="s">
        <v>408</v>
      </c>
      <c r="D390" s="46" t="s">
        <v>1069</v>
      </c>
      <c r="E390" s="39" t="s">
        <v>2332</v>
      </c>
      <c r="F390" s="48" t="s">
        <v>2342</v>
      </c>
      <c r="G390"/>
    </row>
    <row r="391" spans="1:7" ht="76.5" x14ac:dyDescent="0.2">
      <c r="A391" s="43" t="s">
        <v>2099</v>
      </c>
      <c r="B391" s="45" t="s">
        <v>409</v>
      </c>
      <c r="C391" s="38" t="s">
        <v>410</v>
      </c>
      <c r="D391" s="46" t="s">
        <v>1070</v>
      </c>
      <c r="E391" s="39" t="s">
        <v>2332</v>
      </c>
      <c r="F391" s="48" t="s">
        <v>2343</v>
      </c>
      <c r="G391"/>
    </row>
    <row r="392" spans="1:7" ht="165.75" x14ac:dyDescent="0.2">
      <c r="A392" s="43" t="s">
        <v>2100</v>
      </c>
      <c r="B392" s="45" t="s">
        <v>411</v>
      </c>
      <c r="C392" s="38" t="s">
        <v>412</v>
      </c>
      <c r="D392" s="46" t="s">
        <v>1071</v>
      </c>
      <c r="E392" s="39" t="s">
        <v>2332</v>
      </c>
      <c r="F392" s="48" t="s">
        <v>2340</v>
      </c>
      <c r="G392"/>
    </row>
    <row r="393" spans="1:7" ht="165.75" x14ac:dyDescent="0.2">
      <c r="A393" s="43" t="s">
        <v>2101</v>
      </c>
      <c r="B393" s="45" t="s">
        <v>413</v>
      </c>
      <c r="C393" s="38" t="s">
        <v>414</v>
      </c>
      <c r="D393" s="46" t="s">
        <v>1072</v>
      </c>
      <c r="E393" s="39" t="s">
        <v>2332</v>
      </c>
      <c r="F393" s="48" t="s">
        <v>2340</v>
      </c>
      <c r="G393"/>
    </row>
    <row r="394" spans="1:7" ht="38.25" x14ac:dyDescent="0.2">
      <c r="A394" s="43" t="s">
        <v>2102</v>
      </c>
      <c r="B394" s="45" t="s">
        <v>415</v>
      </c>
      <c r="C394" s="38" t="s">
        <v>416</v>
      </c>
      <c r="D394" s="47" t="s">
        <v>1072</v>
      </c>
      <c r="E394" s="39" t="s">
        <v>2332</v>
      </c>
      <c r="F394" s="48" t="s">
        <v>2379</v>
      </c>
      <c r="G394"/>
    </row>
    <row r="395" spans="1:7" ht="165.75" x14ac:dyDescent="0.2">
      <c r="A395" s="43" t="s">
        <v>2103</v>
      </c>
      <c r="B395" s="45" t="s">
        <v>417</v>
      </c>
      <c r="C395" s="38" t="s">
        <v>418</v>
      </c>
      <c r="D395" s="46" t="s">
        <v>1073</v>
      </c>
      <c r="E395" s="39" t="s">
        <v>2332</v>
      </c>
      <c r="F395" s="48" t="s">
        <v>2340</v>
      </c>
      <c r="G395"/>
    </row>
    <row r="396" spans="1:7" ht="165.75" x14ac:dyDescent="0.2">
      <c r="A396" s="43" t="s">
        <v>2104</v>
      </c>
      <c r="B396" s="45" t="s">
        <v>419</v>
      </c>
      <c r="C396" s="38" t="s">
        <v>420</v>
      </c>
      <c r="D396" s="46" t="s">
        <v>1074</v>
      </c>
      <c r="E396" s="39" t="s">
        <v>2332</v>
      </c>
      <c r="F396" s="48" t="s">
        <v>2340</v>
      </c>
      <c r="G396"/>
    </row>
    <row r="397" spans="1:7" ht="102" x14ac:dyDescent="0.2">
      <c r="A397" s="43" t="s">
        <v>2105</v>
      </c>
      <c r="B397" s="45" t="s">
        <v>421</v>
      </c>
      <c r="C397" s="38" t="s">
        <v>422</v>
      </c>
      <c r="D397" s="46" t="s">
        <v>1075</v>
      </c>
      <c r="E397" s="39" t="s">
        <v>2332</v>
      </c>
      <c r="F397" s="48" t="s">
        <v>2344</v>
      </c>
      <c r="G397"/>
    </row>
    <row r="398" spans="1:7" ht="102" x14ac:dyDescent="0.2">
      <c r="A398" s="43" t="s">
        <v>2106</v>
      </c>
      <c r="B398" s="45" t="s">
        <v>423</v>
      </c>
      <c r="C398" s="38" t="s">
        <v>424</v>
      </c>
      <c r="D398" s="47" t="s">
        <v>1075</v>
      </c>
      <c r="E398" s="39" t="s">
        <v>2332</v>
      </c>
      <c r="F398" s="48" t="s">
        <v>2344</v>
      </c>
      <c r="G398"/>
    </row>
    <row r="399" spans="1:7" ht="102" x14ac:dyDescent="0.2">
      <c r="A399" s="43" t="s">
        <v>2107</v>
      </c>
      <c r="B399" s="45" t="s">
        <v>425</v>
      </c>
      <c r="C399" s="38" t="s">
        <v>426</v>
      </c>
      <c r="D399" s="46" t="s">
        <v>1076</v>
      </c>
      <c r="E399" s="39" t="s">
        <v>2332</v>
      </c>
      <c r="F399" s="48" t="s">
        <v>2344</v>
      </c>
      <c r="G399"/>
    </row>
    <row r="400" spans="1:7" ht="102" x14ac:dyDescent="0.2">
      <c r="A400" s="43" t="s">
        <v>2108</v>
      </c>
      <c r="B400" s="45" t="s">
        <v>427</v>
      </c>
      <c r="C400" s="38" t="s">
        <v>428</v>
      </c>
      <c r="D400" s="47" t="s">
        <v>1076</v>
      </c>
      <c r="E400" s="39" t="s">
        <v>2332</v>
      </c>
      <c r="F400" s="48" t="s">
        <v>2344</v>
      </c>
      <c r="G400"/>
    </row>
    <row r="401" spans="1:7" ht="102" x14ac:dyDescent="0.2">
      <c r="A401" s="43" t="s">
        <v>2109</v>
      </c>
      <c r="B401" s="45" t="s">
        <v>429</v>
      </c>
      <c r="C401" s="38" t="s">
        <v>430</v>
      </c>
      <c r="D401" s="47" t="s">
        <v>1076</v>
      </c>
      <c r="E401" s="39" t="s">
        <v>2332</v>
      </c>
      <c r="F401" s="48" t="s">
        <v>2344</v>
      </c>
      <c r="G401"/>
    </row>
    <row r="402" spans="1:7" ht="409.5" x14ac:dyDescent="0.2">
      <c r="A402" s="43" t="s">
        <v>2110</v>
      </c>
      <c r="B402" s="45" t="s">
        <v>431</v>
      </c>
      <c r="C402" s="38" t="s">
        <v>432</v>
      </c>
      <c r="D402" s="46" t="s">
        <v>1077</v>
      </c>
      <c r="E402" s="39" t="s">
        <v>2332</v>
      </c>
      <c r="F402" s="48" t="s">
        <v>2345</v>
      </c>
      <c r="G402"/>
    </row>
    <row r="403" spans="1:7" ht="409.5" x14ac:dyDescent="0.2">
      <c r="A403" s="43" t="s">
        <v>2111</v>
      </c>
      <c r="B403" s="45" t="s">
        <v>433</v>
      </c>
      <c r="C403" s="38" t="s">
        <v>434</v>
      </c>
      <c r="D403" s="46" t="s">
        <v>1078</v>
      </c>
      <c r="E403" s="39" t="s">
        <v>2332</v>
      </c>
      <c r="F403" s="48" t="s">
        <v>2345</v>
      </c>
      <c r="G403"/>
    </row>
    <row r="404" spans="1:7" ht="409.5" x14ac:dyDescent="0.2">
      <c r="A404" s="43" t="s">
        <v>2112</v>
      </c>
      <c r="B404" s="45" t="s">
        <v>435</v>
      </c>
      <c r="C404" s="38" t="s">
        <v>436</v>
      </c>
      <c r="D404" s="46" t="s">
        <v>1079</v>
      </c>
      <c r="E404" s="39" t="s">
        <v>2332</v>
      </c>
      <c r="F404" s="48" t="s">
        <v>2345</v>
      </c>
      <c r="G404"/>
    </row>
    <row r="405" spans="1:7" ht="76.5" x14ac:dyDescent="0.2">
      <c r="A405" s="43" t="s">
        <v>687</v>
      </c>
      <c r="B405" s="45" t="s">
        <v>687</v>
      </c>
      <c r="C405" s="38" t="s">
        <v>688</v>
      </c>
      <c r="D405" s="46" t="s">
        <v>1202</v>
      </c>
      <c r="E405" s="39" t="s">
        <v>2330</v>
      </c>
      <c r="F405" s="48" t="s">
        <v>2379</v>
      </c>
      <c r="G405"/>
    </row>
    <row r="406" spans="1:7" ht="114.75" x14ac:dyDescent="0.2">
      <c r="A406" s="43" t="s">
        <v>1557</v>
      </c>
      <c r="B406" s="45" t="s">
        <v>689</v>
      </c>
      <c r="C406" s="38" t="s">
        <v>690</v>
      </c>
      <c r="D406" s="46" t="s">
        <v>1203</v>
      </c>
      <c r="E406" s="39" t="s">
        <v>2330</v>
      </c>
      <c r="F406" s="48" t="s">
        <v>2379</v>
      </c>
      <c r="G406"/>
    </row>
    <row r="407" spans="1:7" ht="76.5" x14ac:dyDescent="0.2">
      <c r="A407" s="43" t="s">
        <v>691</v>
      </c>
      <c r="B407" s="45" t="s">
        <v>691</v>
      </c>
      <c r="C407" s="38" t="s">
        <v>692</v>
      </c>
      <c r="D407" s="46" t="s">
        <v>1204</v>
      </c>
      <c r="E407" s="39" t="s">
        <v>2331</v>
      </c>
      <c r="F407" s="48" t="s">
        <v>2379</v>
      </c>
      <c r="G407"/>
    </row>
    <row r="408" spans="1:7" ht="51" x14ac:dyDescent="0.2">
      <c r="A408" s="43" t="s">
        <v>693</v>
      </c>
      <c r="B408" s="45" t="s">
        <v>693</v>
      </c>
      <c r="C408" s="38" t="s">
        <v>694</v>
      </c>
      <c r="D408" s="46" t="s">
        <v>1205</v>
      </c>
      <c r="E408" s="39" t="s">
        <v>2332</v>
      </c>
      <c r="F408" s="48" t="s">
        <v>2379</v>
      </c>
      <c r="G408"/>
    </row>
    <row r="409" spans="1:7" ht="38.25" x14ac:dyDescent="0.2">
      <c r="A409" s="43" t="s">
        <v>1965</v>
      </c>
      <c r="B409" s="45" t="s">
        <v>695</v>
      </c>
      <c r="C409" s="38" t="s">
        <v>696</v>
      </c>
      <c r="D409" s="46" t="s">
        <v>1206</v>
      </c>
      <c r="E409" s="39" t="s">
        <v>2268</v>
      </c>
      <c r="F409" s="48" t="s">
        <v>2379</v>
      </c>
      <c r="G409"/>
    </row>
    <row r="410" spans="1:7" ht="38.25" x14ac:dyDescent="0.2">
      <c r="A410" s="43" t="s">
        <v>1965</v>
      </c>
      <c r="B410" s="45" t="s">
        <v>697</v>
      </c>
      <c r="C410" s="40" t="s">
        <v>696</v>
      </c>
      <c r="D410" s="46" t="s">
        <v>1207</v>
      </c>
      <c r="E410" s="39" t="s">
        <v>2268</v>
      </c>
      <c r="F410" s="48" t="s">
        <v>2384</v>
      </c>
      <c r="G410"/>
    </row>
    <row r="411" spans="1:7" ht="76.5" x14ac:dyDescent="0.2">
      <c r="A411" s="43" t="s">
        <v>1966</v>
      </c>
      <c r="B411" s="45" t="s">
        <v>698</v>
      </c>
      <c r="C411" s="38" t="s">
        <v>699</v>
      </c>
      <c r="D411" s="46" t="s">
        <v>1208</v>
      </c>
      <c r="E411" s="39" t="s">
        <v>2332</v>
      </c>
      <c r="F411" s="48" t="s">
        <v>2379</v>
      </c>
      <c r="G411"/>
    </row>
    <row r="412" spans="1:7" ht="76.5" x14ac:dyDescent="0.2">
      <c r="A412" s="43" t="s">
        <v>1966</v>
      </c>
      <c r="B412" s="45" t="s">
        <v>700</v>
      </c>
      <c r="C412" s="40" t="s">
        <v>699</v>
      </c>
      <c r="D412" s="46" t="s">
        <v>1209</v>
      </c>
      <c r="E412" s="39" t="s">
        <v>2332</v>
      </c>
      <c r="F412" s="48" t="s">
        <v>2379</v>
      </c>
      <c r="G412"/>
    </row>
    <row r="413" spans="1:7" ht="76.5" x14ac:dyDescent="0.2">
      <c r="A413" s="43" t="s">
        <v>1966</v>
      </c>
      <c r="B413" s="45" t="s">
        <v>701</v>
      </c>
      <c r="C413" s="40" t="s">
        <v>699</v>
      </c>
      <c r="D413" s="46" t="s">
        <v>1210</v>
      </c>
      <c r="E413" s="39" t="s">
        <v>2332</v>
      </c>
      <c r="F413" s="48" t="s">
        <v>2379</v>
      </c>
      <c r="G413"/>
    </row>
    <row r="414" spans="1:7" ht="76.5" x14ac:dyDescent="0.2">
      <c r="A414" s="43" t="s">
        <v>1966</v>
      </c>
      <c r="B414" s="45" t="s">
        <v>702</v>
      </c>
      <c r="C414" s="40" t="s">
        <v>699</v>
      </c>
      <c r="D414" s="46" t="s">
        <v>1211</v>
      </c>
      <c r="E414" s="39" t="s">
        <v>2332</v>
      </c>
      <c r="F414" s="48" t="s">
        <v>2379</v>
      </c>
      <c r="G414"/>
    </row>
    <row r="415" spans="1:7" ht="102" x14ac:dyDescent="0.2">
      <c r="A415" s="43" t="s">
        <v>138</v>
      </c>
      <c r="B415" s="45" t="s">
        <v>361</v>
      </c>
      <c r="C415" s="38" t="s">
        <v>362</v>
      </c>
      <c r="D415" s="46" t="s">
        <v>1052</v>
      </c>
      <c r="E415" s="39" t="s">
        <v>2274</v>
      </c>
      <c r="F415" s="48" t="s">
        <v>2370</v>
      </c>
      <c r="G415"/>
    </row>
    <row r="416" spans="1:7" ht="127.5" x14ac:dyDescent="0.2">
      <c r="A416" s="43" t="s">
        <v>2127</v>
      </c>
      <c r="B416" s="45" t="s">
        <v>437</v>
      </c>
      <c r="C416" s="38" t="s">
        <v>438</v>
      </c>
      <c r="D416" s="46" t="s">
        <v>1080</v>
      </c>
      <c r="E416" s="39" t="s">
        <v>2269</v>
      </c>
      <c r="F416" s="48" t="s">
        <v>2379</v>
      </c>
      <c r="G416"/>
    </row>
    <row r="417" spans="1:7" ht="89.25" x14ac:dyDescent="0.2">
      <c r="A417" s="43" t="s">
        <v>2128</v>
      </c>
      <c r="B417" s="45" t="s">
        <v>439</v>
      </c>
      <c r="C417" s="38" t="s">
        <v>440</v>
      </c>
      <c r="D417" s="46" t="s">
        <v>1081</v>
      </c>
      <c r="E417" s="39" t="s">
        <v>2268</v>
      </c>
      <c r="F417" s="48" t="s">
        <v>2379</v>
      </c>
      <c r="G417"/>
    </row>
    <row r="418" spans="1:7" ht="89.25" x14ac:dyDescent="0.2">
      <c r="A418" s="43" t="s">
        <v>2128</v>
      </c>
      <c r="B418" s="45" t="s">
        <v>441</v>
      </c>
      <c r="C418" s="40" t="s">
        <v>440</v>
      </c>
      <c r="D418" s="46" t="s">
        <v>1082</v>
      </c>
      <c r="E418" s="39" t="s">
        <v>2268</v>
      </c>
      <c r="F418" s="48" t="s">
        <v>2384</v>
      </c>
      <c r="G418"/>
    </row>
    <row r="419" spans="1:7" ht="89.25" x14ac:dyDescent="0.2">
      <c r="A419" s="43" t="s">
        <v>2128</v>
      </c>
      <c r="B419" s="45" t="s">
        <v>442</v>
      </c>
      <c r="C419" s="40" t="s">
        <v>440</v>
      </c>
      <c r="D419" s="46" t="s">
        <v>1083</v>
      </c>
      <c r="E419" s="39" t="s">
        <v>2268</v>
      </c>
      <c r="F419" s="48" t="s">
        <v>2384</v>
      </c>
      <c r="G419"/>
    </row>
    <row r="420" spans="1:7" ht="38.25" x14ac:dyDescent="0.2">
      <c r="A420" s="43" t="s">
        <v>2141</v>
      </c>
      <c r="B420" s="45" t="s">
        <v>737</v>
      </c>
      <c r="C420" s="38" t="s">
        <v>738</v>
      </c>
      <c r="D420" s="46" t="s">
        <v>1229</v>
      </c>
      <c r="E420" s="39" t="s">
        <v>2332</v>
      </c>
      <c r="F420" s="48" t="s">
        <v>135</v>
      </c>
      <c r="G420"/>
    </row>
    <row r="421" spans="1:7" ht="38.25" x14ac:dyDescent="0.2">
      <c r="A421" s="43" t="s">
        <v>2142</v>
      </c>
      <c r="B421" s="45" t="s">
        <v>739</v>
      </c>
      <c r="C421" s="40" t="s">
        <v>738</v>
      </c>
      <c r="D421" s="46" t="s">
        <v>1230</v>
      </c>
      <c r="E421" s="39" t="s">
        <v>2332</v>
      </c>
      <c r="F421" s="48" t="s">
        <v>135</v>
      </c>
      <c r="G421"/>
    </row>
    <row r="422" spans="1:7" ht="25.5" x14ac:dyDescent="0.2">
      <c r="A422" s="43" t="s">
        <v>2143</v>
      </c>
      <c r="B422" s="45" t="s">
        <v>717</v>
      </c>
      <c r="C422" s="38" t="s">
        <v>718</v>
      </c>
      <c r="D422" s="46" t="s">
        <v>1219</v>
      </c>
      <c r="E422" s="39" t="s">
        <v>155</v>
      </c>
      <c r="F422" s="48" t="s">
        <v>135</v>
      </c>
      <c r="G422"/>
    </row>
    <row r="423" spans="1:7" ht="25.5" x14ac:dyDescent="0.2">
      <c r="A423" s="43" t="s">
        <v>2143</v>
      </c>
      <c r="B423" s="45" t="s">
        <v>719</v>
      </c>
      <c r="C423" s="40" t="s">
        <v>718</v>
      </c>
      <c r="D423" s="46" t="s">
        <v>1220</v>
      </c>
      <c r="E423" s="39" t="s">
        <v>155</v>
      </c>
      <c r="F423" s="48" t="s">
        <v>135</v>
      </c>
      <c r="G423"/>
    </row>
    <row r="424" spans="1:7" ht="38.25" x14ac:dyDescent="0.2">
      <c r="A424" s="43" t="s">
        <v>2143</v>
      </c>
      <c r="B424" s="45" t="s">
        <v>721</v>
      </c>
      <c r="C424" s="38" t="s">
        <v>722</v>
      </c>
      <c r="D424" s="46" t="s">
        <v>1222</v>
      </c>
      <c r="E424" s="39" t="s">
        <v>155</v>
      </c>
      <c r="F424" s="48" t="s">
        <v>135</v>
      </c>
      <c r="G424"/>
    </row>
    <row r="425" spans="1:7" ht="25.5" x14ac:dyDescent="0.2">
      <c r="A425" s="43" t="s">
        <v>2143</v>
      </c>
      <c r="B425" s="45" t="s">
        <v>720</v>
      </c>
      <c r="C425" s="38" t="s">
        <v>718</v>
      </c>
      <c r="D425" s="46" t="s">
        <v>1221</v>
      </c>
      <c r="E425" s="39" t="s">
        <v>155</v>
      </c>
      <c r="F425" s="48" t="s">
        <v>135</v>
      </c>
      <c r="G425"/>
    </row>
    <row r="426" spans="1:7" ht="25.5" x14ac:dyDescent="0.2">
      <c r="A426" s="44" t="s">
        <v>2252</v>
      </c>
      <c r="B426" s="45" t="s">
        <v>767</v>
      </c>
      <c r="C426" s="40" t="s">
        <v>768</v>
      </c>
      <c r="D426" s="47" t="s">
        <v>1247</v>
      </c>
      <c r="E426" s="39" t="s">
        <v>2325</v>
      </c>
      <c r="F426" s="48" t="s">
        <v>135</v>
      </c>
      <c r="G426"/>
    </row>
  </sheetData>
  <pageMargins left="0.7" right="0.7" top="0.75" bottom="0.75" header="0.3" footer="0.3"/>
  <pageSetup paperSize="9" orientation="portrait"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B4:I21"/>
  <sheetViews>
    <sheetView showGridLines="0" showRowColHeaders="0" tabSelected="1" workbookViewId="0">
      <selection activeCell="C6" sqref="C6"/>
    </sheetView>
  </sheetViews>
  <sheetFormatPr defaultRowHeight="14.25" x14ac:dyDescent="0.2"/>
  <cols>
    <col min="1" max="1" width="5.625" customWidth="1"/>
    <col min="2" max="2" width="17.75" customWidth="1"/>
    <col min="3" max="3" width="39.125" customWidth="1"/>
    <col min="4" max="4" width="2.5" customWidth="1"/>
    <col min="5" max="5" width="13.125" customWidth="1"/>
    <col min="6" max="6" width="28.125" customWidth="1"/>
    <col min="7" max="7" width="2.5" customWidth="1"/>
    <col min="8" max="8" width="16.875" customWidth="1"/>
    <col min="9" max="9" width="32" customWidth="1"/>
    <col min="14" max="14" width="35.5" bestFit="1" customWidth="1"/>
    <col min="15" max="15" width="6" bestFit="1" customWidth="1"/>
  </cols>
  <sheetData>
    <row r="4" spans="2:9" ht="17.25" customHeight="1" thickBot="1" x14ac:dyDescent="0.25">
      <c r="D4" s="55"/>
    </row>
    <row r="5" spans="2:9" ht="15" x14ac:dyDescent="0.25">
      <c r="B5" s="53" t="s">
        <v>2389</v>
      </c>
      <c r="C5" s="52" t="s">
        <v>2390</v>
      </c>
      <c r="D5" s="57"/>
    </row>
    <row r="6" spans="2:9" ht="15" thickBot="1" x14ac:dyDescent="0.25">
      <c r="B6" s="71" t="s">
        <v>1</v>
      </c>
      <c r="C6" s="72" t="s">
        <v>464</v>
      </c>
      <c r="D6" s="55"/>
    </row>
    <row r="7" spans="2:9" x14ac:dyDescent="0.2">
      <c r="D7" s="55"/>
    </row>
    <row r="8" spans="2:9" ht="15" x14ac:dyDescent="0.25">
      <c r="B8" s="41" t="s">
        <v>2393</v>
      </c>
      <c r="C8" s="54" t="str">
        <f>IF(C6&lt;&gt;"(All)",VLOOKUP(C6,Data[],4,FALSE),"")</f>
        <v>CVS100 Vibration Switch with accelerometer</v>
      </c>
      <c r="D8" s="55"/>
      <c r="E8" s="56" t="s">
        <v>2394</v>
      </c>
      <c r="F8" s="54" t="str">
        <f>IF(C6&lt;&gt;"(All)",IF(VLOOKUP(C6,Data[],11,FALSE)="N/A","N/A",IF(VLOOKUP(C6,Data[],11,FALSE)="DC",VLOOKUP(C6,Data[],11,FALSE)&amp;" to ",VLOOKUP(C6,Data[],11,FALSE)&amp;"Hz to ")&amp;VLOOKUP(C6,Data[],12,FALSE)&amp;"Hz"),"")</f>
        <v>10Hz to 1000Hz</v>
      </c>
      <c r="H8" s="56" t="s">
        <v>2399</v>
      </c>
      <c r="I8" s="60" t="str">
        <f>IF(C6&lt;&gt;"(All)",VLOOKUP(C6,Data[],20,FALSE),"")</f>
        <v>Germany</v>
      </c>
    </row>
    <row r="9" spans="2:9" x14ac:dyDescent="0.2">
      <c r="D9" s="55"/>
    </row>
    <row r="10" spans="2:9" ht="15" x14ac:dyDescent="0.25">
      <c r="B10" s="41" t="s">
        <v>2391</v>
      </c>
      <c r="C10" s="54" t="str">
        <f>IF(C6&lt;&gt;"(All)",VLOOKUP(C6,Data[],2,FALSE),"")</f>
        <v>CVS100-22221</v>
      </c>
      <c r="D10" s="55"/>
      <c r="E10" s="56" t="s">
        <v>2395</v>
      </c>
      <c r="F10" s="54" t="str">
        <f>IF(C6&lt;&gt;"(All)",IF(VLOOKUP(C6,Data[],9,FALSE)="N/A","N/A",VLOOKUP(C6,Data[],9,FALSE)&amp;"°C to "&amp;VLOOKUP(C6,Data[],10,FALSE)&amp;"°C"),"")</f>
        <v>-20°C to 70°C</v>
      </c>
      <c r="H10" s="56" t="s">
        <v>2400</v>
      </c>
      <c r="I10" s="60">
        <f>IF(C6&lt;&gt;"(All)",VLOOKUP(C6,Data[],21,FALSE),"")</f>
        <v>90319000000</v>
      </c>
    </row>
    <row r="11" spans="2:9" x14ac:dyDescent="0.2">
      <c r="D11" s="55"/>
    </row>
    <row r="12" spans="2:9" ht="15" x14ac:dyDescent="0.25">
      <c r="B12" s="41" t="s">
        <v>2396</v>
      </c>
      <c r="C12" s="54" t="str">
        <f>IF(C6&lt;&gt;"(All)",VLOOKUP(C6,Data[],8,FALSE),"")</f>
        <v>N/A</v>
      </c>
      <c r="D12" s="55"/>
      <c r="E12" s="41" t="s">
        <v>2397</v>
      </c>
      <c r="F12" s="54" t="str">
        <f>IF(C6&lt;&gt;"(All)",VLOOKUP(C6,Data[],13,FALSE),"")</f>
        <v>Screw terminals</v>
      </c>
      <c r="H12" s="41" t="s">
        <v>2401</v>
      </c>
      <c r="I12" s="60" t="str">
        <f>IF(C6&lt;&gt;"(All)",IF(VLOOKUP(C6,Data[],22,FALSE)="","",VLOOKUP(C6,Data[],22,FALSE)&amp;"kg / "&amp;IF(VLOOKUP(C6,Data[],23,FALSE)="","?",VLOOKUP(C6,Data[],23,FALSE)&amp;"m3")),"")</f>
        <v>3.3kg / 0.001m3</v>
      </c>
    </row>
    <row r="14" spans="2:9" ht="90" customHeight="1" x14ac:dyDescent="0.2">
      <c r="B14" s="49" t="s">
        <v>2392</v>
      </c>
      <c r="C14" s="73" t="str">
        <f>IF(C6&lt;&gt;"(All)",VLOOKUP(C6,Data[],6,FALSE),"")</f>
        <v>A02: Version = EX (ATEX / IECEx)
EPS 22 ATEX 1 192 X : II 2G Ex db IIC T6 Gb / II 2D Ex tb IIIC T100°C Db
IECEx EPS 22.0034X : Ex db IIC T6 Gb / Ex tb IIIC T100°C Db
B02: Material = Stainless Steel
C02: Relais = 2
D02: Terminals = Screw
E0: Measuring direction = Not applicable</v>
      </c>
      <c r="D14" s="73"/>
      <c r="E14" s="73"/>
      <c r="F14" s="73"/>
      <c r="G14" s="73"/>
      <c r="H14" s="73"/>
      <c r="I14" s="73"/>
    </row>
    <row r="16" spans="2:9" ht="41.25" customHeight="1" x14ac:dyDescent="0.2">
      <c r="B16" s="49" t="s">
        <v>2398</v>
      </c>
      <c r="C16" s="73" t="str">
        <f>IF(C6&lt;&gt;"(All)",VLOOKUP(C6,Data[],14,FALSE),"")</f>
        <v>CVS100</v>
      </c>
      <c r="D16" s="73"/>
      <c r="E16" s="73"/>
      <c r="F16" s="73"/>
      <c r="G16" s="73"/>
      <c r="H16" s="73"/>
      <c r="I16" s="73"/>
    </row>
    <row r="18" spans="2:5" ht="15" x14ac:dyDescent="0.25">
      <c r="B18" s="49"/>
      <c r="C18" s="58" t="str">
        <f>IF(C6="(All)","",IF(VLOOKUP(C6,Data[],17,FALSE)="","",HYPERLINK(IF(C6&lt;&gt;"(All)",VLOOKUP(C6,Data[],17,FALSE),""),"Datasheet")))</f>
        <v/>
      </c>
      <c r="E18" s="59" t="str">
        <f>IF(C6="(All)","",IF(VLOOKUP(C6,Data[],17,FALSE)="","",HYPERLINK(IF(C6&lt;&gt;"(All)",VLOOKUP(C6,Data[],18,FALSE),""),"Website page")))</f>
        <v/>
      </c>
    </row>
    <row r="19" spans="2:5" x14ac:dyDescent="0.2">
      <c r="C19" s="51"/>
    </row>
    <row r="21" spans="2:5" ht="138.75" customHeight="1" x14ac:dyDescent="0.2">
      <c r="C21" s="74" t="e" vm="1">
        <f>_xlfn.IMAGE(IF(C6&lt;&gt;"(All)",VLOOKUP(C6,Data[],16,FALSE),""),,0)</f>
        <v>#VALUE!</v>
      </c>
    </row>
  </sheetData>
  <mergeCells count="2">
    <mergeCell ref="C14:I14"/>
    <mergeCell ref="C16:I16"/>
  </mergeCells>
  <dataValidations count="1">
    <dataValidation type="list" allowBlank="1" showInputMessage="1" showErrorMessage="1" sqref="C6" xr:uid="{00000000-0002-0000-0100-000000000000}">
      <formula1>PNRFilter</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5"/>
  </sheetPr>
  <dimension ref="A1:AE421"/>
  <sheetViews>
    <sheetView topLeftCell="B1" zoomScale="85" zoomScaleNormal="85" workbookViewId="0">
      <selection activeCell="P4" sqref="P4"/>
    </sheetView>
  </sheetViews>
  <sheetFormatPr defaultRowHeight="14.25" outlineLevelCol="1" x14ac:dyDescent="0.2"/>
  <cols>
    <col min="1" max="1" width="35.5" customWidth="1"/>
    <col min="2" max="2" width="19.125" customWidth="1"/>
    <col min="3" max="3" width="11.25" customWidth="1"/>
    <col min="4" max="4" width="15.625" hidden="1" customWidth="1" outlineLevel="1"/>
    <col min="5" max="5" width="21.25" hidden="1" customWidth="1" outlineLevel="1"/>
    <col min="6" max="6" width="52.375" hidden="1" customWidth="1" outlineLevel="1"/>
    <col min="7" max="7" width="4.875" customWidth="1" collapsed="1"/>
    <col min="8" max="8" width="10.875" customWidth="1" outlineLevel="1"/>
    <col min="9" max="9" width="7.25" customWidth="1" outlineLevel="1"/>
    <col min="10" max="10" width="10.5" customWidth="1" outlineLevel="1"/>
    <col min="11" max="12" width="7.25" customWidth="1" outlineLevel="1"/>
    <col min="13" max="13" width="37.75" customWidth="1" outlineLevel="1"/>
    <col min="14" max="14" width="89.125" customWidth="1" outlineLevel="1"/>
    <col min="15" max="15" width="4.875" customWidth="1"/>
    <col min="16" max="16" width="42.75" customWidth="1" outlineLevel="1"/>
    <col min="17" max="17" width="71.875" customWidth="1" outlineLevel="1"/>
    <col min="18" max="18" width="97.375" customWidth="1" outlineLevel="1"/>
    <col min="19" max="19" width="4.875" customWidth="1"/>
    <col min="20" max="20" width="10.625" hidden="1" customWidth="1" outlineLevel="1"/>
    <col min="21" max="21" width="13" hidden="1" customWidth="1" outlineLevel="1"/>
    <col min="22" max="23" width="10.5" hidden="1" customWidth="1" outlineLevel="1"/>
    <col min="24" max="24" width="4.875" customWidth="1" collapsed="1"/>
    <col min="25" max="25" width="28.75" hidden="1" customWidth="1" outlineLevel="1"/>
    <col min="26" max="26" width="43.875" hidden="1" customWidth="1" outlineLevel="1"/>
    <col min="27" max="27" width="4.875" customWidth="1" collapsed="1"/>
    <col min="28" max="28" width="84" hidden="1" customWidth="1" outlineLevel="1"/>
    <col min="29" max="29" width="67.25" hidden="1" customWidth="1" outlineLevel="1"/>
    <col min="30" max="30" width="44.125" hidden="1" customWidth="1" outlineLevel="1"/>
    <col min="31" max="31" width="4.875" customWidth="1" collapsed="1"/>
  </cols>
  <sheetData>
    <row r="1" spans="1:31" s="4" customFormat="1" ht="93" x14ac:dyDescent="0.2">
      <c r="A1" s="4" t="s">
        <v>1</v>
      </c>
      <c r="B1" s="6" t="s">
        <v>2184</v>
      </c>
      <c r="C1" s="3" t="s">
        <v>2178</v>
      </c>
      <c r="D1" s="8" t="s">
        <v>2234</v>
      </c>
      <c r="E1" s="9" t="s">
        <v>1814</v>
      </c>
      <c r="F1" s="9" t="s">
        <v>0</v>
      </c>
      <c r="G1" s="26" t="s">
        <v>2179</v>
      </c>
      <c r="H1" s="15" t="s">
        <v>1813</v>
      </c>
      <c r="I1" s="14" t="s">
        <v>1795</v>
      </c>
      <c r="J1" s="16" t="s">
        <v>1794</v>
      </c>
      <c r="K1" s="14" t="s">
        <v>1797</v>
      </c>
      <c r="L1" s="16" t="s">
        <v>1798</v>
      </c>
      <c r="M1" s="17" t="s">
        <v>2233</v>
      </c>
      <c r="N1" s="17" t="s">
        <v>2186</v>
      </c>
      <c r="O1" s="27" t="s">
        <v>2182</v>
      </c>
      <c r="P1" s="10" t="s">
        <v>1636</v>
      </c>
      <c r="Q1" s="11" t="s">
        <v>2387</v>
      </c>
      <c r="R1" s="11" t="s">
        <v>1733</v>
      </c>
      <c r="S1" s="29" t="s">
        <v>2180</v>
      </c>
      <c r="T1" s="12" t="s">
        <v>1779</v>
      </c>
      <c r="U1" s="13" t="s">
        <v>1780</v>
      </c>
      <c r="V1" s="13" t="s">
        <v>1781</v>
      </c>
      <c r="W1" s="13" t="s">
        <v>1782</v>
      </c>
      <c r="X1" s="31" t="s">
        <v>2181</v>
      </c>
      <c r="Y1" s="7" t="s">
        <v>1791</v>
      </c>
      <c r="Z1" s="7" t="s">
        <v>1792</v>
      </c>
      <c r="AA1" s="33" t="s">
        <v>2183</v>
      </c>
      <c r="AB1" s="61" t="s">
        <v>2334</v>
      </c>
      <c r="AC1" s="62" t="s">
        <v>2335</v>
      </c>
      <c r="AD1" s="62" t="s">
        <v>2336</v>
      </c>
      <c r="AE1" s="36" t="s">
        <v>2333</v>
      </c>
    </row>
    <row r="2" spans="1:31" x14ac:dyDescent="0.2">
      <c r="A2" s="19" t="s">
        <v>355</v>
      </c>
      <c r="B2" s="20" t="s">
        <v>4</v>
      </c>
      <c r="C2" s="21" t="str">
        <f>HYPERLINK("https://docmanager.mpsdapps.vm.dom/pdf?search="&amp;LEFT(Data[[#This Row],[PNR]],11)&amp;"*","DocManager")</f>
        <v>DocManager</v>
      </c>
      <c r="D2" s="20" t="s">
        <v>356</v>
      </c>
      <c r="E2" s="19" t="s">
        <v>3</v>
      </c>
      <c r="F2" s="19" t="s">
        <v>1049</v>
      </c>
      <c r="G2" s="63" t="s">
        <v>2185</v>
      </c>
      <c r="H2" s="22" t="s">
        <v>2168</v>
      </c>
      <c r="I2" s="5">
        <v>-29</v>
      </c>
      <c r="J2" s="2">
        <v>204</v>
      </c>
      <c r="K2" s="5">
        <v>10</v>
      </c>
      <c r="L2" s="2">
        <v>1000</v>
      </c>
      <c r="M2" s="18" t="s">
        <v>2216</v>
      </c>
      <c r="N2" s="18" t="s">
        <v>2247</v>
      </c>
      <c r="O2" s="28" t="s">
        <v>2185</v>
      </c>
      <c r="P2" s="50" t="s">
        <v>1645</v>
      </c>
      <c r="Q2" s="24" t="s">
        <v>1696</v>
      </c>
      <c r="R2" s="24" t="s">
        <v>1742</v>
      </c>
      <c r="S2" s="30" t="s">
        <v>2185</v>
      </c>
      <c r="T2" s="20" t="s">
        <v>1783</v>
      </c>
      <c r="U2" s="23">
        <v>90318000999</v>
      </c>
      <c r="V2" s="19">
        <v>0.43099999999999999</v>
      </c>
      <c r="W2" s="19" t="s">
        <v>1437</v>
      </c>
      <c r="X2" s="32" t="s">
        <v>2185</v>
      </c>
      <c r="Y2" s="19" t="s">
        <v>2136</v>
      </c>
      <c r="Z2" s="19" t="s">
        <v>2144</v>
      </c>
      <c r="AA2" s="34" t="s">
        <v>2185</v>
      </c>
      <c r="AB2" s="64" t="s">
        <v>2337</v>
      </c>
      <c r="AC2" s="65" t="s">
        <v>2338</v>
      </c>
      <c r="AD2" s="65" t="s">
        <v>2339</v>
      </c>
      <c r="AE2" s="35" t="s">
        <v>2185</v>
      </c>
    </row>
    <row r="3" spans="1:31" x14ac:dyDescent="0.2">
      <c r="A3" s="19" t="s">
        <v>357</v>
      </c>
      <c r="B3" s="20" t="s">
        <v>6</v>
      </c>
      <c r="C3" s="21" t="str">
        <f>HYPERLINK("https://docmanager.mpsdapps.vm.dom/pdf?search="&amp;LEFT(Data[[#This Row],[PNR]],11)&amp;"*","DocManager")</f>
        <v>DocManager</v>
      </c>
      <c r="D3" s="20" t="s">
        <v>358</v>
      </c>
      <c r="E3" s="19" t="s">
        <v>5</v>
      </c>
      <c r="F3" s="19" t="s">
        <v>1050</v>
      </c>
      <c r="G3" s="63" t="s">
        <v>2185</v>
      </c>
      <c r="H3" s="22" t="s">
        <v>2168</v>
      </c>
      <c r="I3" s="5">
        <v>-29</v>
      </c>
      <c r="J3" s="2">
        <v>121</v>
      </c>
      <c r="K3" s="5">
        <v>10</v>
      </c>
      <c r="L3" s="2">
        <v>1000</v>
      </c>
      <c r="M3" s="18" t="s">
        <v>2216</v>
      </c>
      <c r="N3" s="18" t="s">
        <v>2248</v>
      </c>
      <c r="O3" s="28" t="s">
        <v>2185</v>
      </c>
      <c r="P3" s="50" t="s">
        <v>1645</v>
      </c>
      <c r="Q3" s="24" t="s">
        <v>1697</v>
      </c>
      <c r="R3" s="24" t="s">
        <v>1743</v>
      </c>
      <c r="S3" s="30" t="s">
        <v>2185</v>
      </c>
      <c r="T3" s="20" t="s">
        <v>1783</v>
      </c>
      <c r="U3" s="23">
        <v>90318000999</v>
      </c>
      <c r="V3" s="19">
        <v>0.41699999999999998</v>
      </c>
      <c r="W3" s="19" t="s">
        <v>1437</v>
      </c>
      <c r="X3" s="32" t="s">
        <v>2185</v>
      </c>
      <c r="Y3" s="19" t="s">
        <v>2136</v>
      </c>
      <c r="Z3" s="19" t="s">
        <v>2144</v>
      </c>
      <c r="AA3" s="34" t="s">
        <v>2185</v>
      </c>
      <c r="AB3" s="64" t="s">
        <v>2337</v>
      </c>
      <c r="AC3" s="65" t="s">
        <v>2338</v>
      </c>
      <c r="AD3" s="65" t="s">
        <v>2339</v>
      </c>
      <c r="AE3" s="35" t="s">
        <v>2185</v>
      </c>
    </row>
    <row r="4" spans="1:31" x14ac:dyDescent="0.2">
      <c r="A4" s="19" t="s">
        <v>401</v>
      </c>
      <c r="B4" s="20" t="s">
        <v>47</v>
      </c>
      <c r="C4" s="21" t="str">
        <f>HYPERLINK("https://docmanager.mpsdapps.vm.dom/pdf?search="&amp;LEFT(Data[[#This Row],[PNR]],11)&amp;"*","DocManager")</f>
        <v>DocManager</v>
      </c>
      <c r="D4" s="20" t="s">
        <v>402</v>
      </c>
      <c r="E4" s="19" t="s">
        <v>2095</v>
      </c>
      <c r="F4" s="19" t="s">
        <v>1066</v>
      </c>
      <c r="G4" s="63" t="s">
        <v>2185</v>
      </c>
      <c r="H4" s="22" t="s">
        <v>2220</v>
      </c>
      <c r="I4" s="5">
        <v>-40</v>
      </c>
      <c r="J4" s="2">
        <v>180</v>
      </c>
      <c r="K4" s="5" t="s">
        <v>1799</v>
      </c>
      <c r="L4" s="2">
        <v>20000</v>
      </c>
      <c r="M4" s="66" t="s">
        <v>2214</v>
      </c>
      <c r="N4" s="18" t="s">
        <v>2332</v>
      </c>
      <c r="O4" s="28" t="s">
        <v>2185</v>
      </c>
      <c r="P4" s="50" t="s">
        <v>1652</v>
      </c>
      <c r="Q4" s="24" t="s">
        <v>1703</v>
      </c>
      <c r="R4" s="24" t="s">
        <v>1750</v>
      </c>
      <c r="S4" s="30" t="s">
        <v>2185</v>
      </c>
      <c r="T4" s="20" t="s">
        <v>1783</v>
      </c>
      <c r="U4" s="23">
        <v>90318000999</v>
      </c>
      <c r="V4" s="19" t="s">
        <v>1437</v>
      </c>
      <c r="W4" s="19" t="s">
        <v>1437</v>
      </c>
      <c r="X4" s="32" t="s">
        <v>2185</v>
      </c>
      <c r="Y4" s="19" t="s">
        <v>2136</v>
      </c>
      <c r="Z4" s="19" t="s">
        <v>2146</v>
      </c>
      <c r="AA4" s="34" t="s">
        <v>2185</v>
      </c>
      <c r="AB4" s="64" t="s">
        <v>2340</v>
      </c>
      <c r="AC4" s="65" t="s">
        <v>2338</v>
      </c>
      <c r="AD4" s="65" t="s">
        <v>2341</v>
      </c>
      <c r="AE4" s="35" t="s">
        <v>2185</v>
      </c>
    </row>
    <row r="5" spans="1:31" x14ac:dyDescent="0.2">
      <c r="A5" s="19" t="s">
        <v>403</v>
      </c>
      <c r="B5" s="20" t="s">
        <v>1453</v>
      </c>
      <c r="C5" s="21" t="str">
        <f>HYPERLINK("https://docmanager.mpsdapps.vm.dom/pdf?search="&amp;LEFT(Data[[#This Row],[PNR]],11)&amp;"*","DocManager")</f>
        <v>DocManager</v>
      </c>
      <c r="D5" s="20" t="s">
        <v>404</v>
      </c>
      <c r="E5" s="19" t="s">
        <v>2096</v>
      </c>
      <c r="F5" s="19" t="s">
        <v>1067</v>
      </c>
      <c r="G5" s="63" t="s">
        <v>2185</v>
      </c>
      <c r="H5" s="22" t="s">
        <v>2221</v>
      </c>
      <c r="I5" s="5">
        <v>-40</v>
      </c>
      <c r="J5" s="2">
        <v>180</v>
      </c>
      <c r="K5" s="5" t="s">
        <v>1799</v>
      </c>
      <c r="L5" s="2">
        <v>20000</v>
      </c>
      <c r="M5" s="66" t="s">
        <v>2214</v>
      </c>
      <c r="N5" s="18" t="s">
        <v>2332</v>
      </c>
      <c r="O5" s="28" t="s">
        <v>2185</v>
      </c>
      <c r="P5" s="20" t="s">
        <v>1437</v>
      </c>
      <c r="Q5" s="19" t="s">
        <v>1437</v>
      </c>
      <c r="R5" s="19" t="s">
        <v>1437</v>
      </c>
      <c r="S5" s="30" t="s">
        <v>2185</v>
      </c>
      <c r="T5" s="20" t="s">
        <v>1783</v>
      </c>
      <c r="U5" s="23">
        <v>90318000999</v>
      </c>
      <c r="V5" s="19">
        <v>0.27</v>
      </c>
      <c r="W5" s="19" t="s">
        <v>1437</v>
      </c>
      <c r="X5" s="32" t="s">
        <v>2185</v>
      </c>
      <c r="Y5" s="19" t="s">
        <v>2136</v>
      </c>
      <c r="Z5" s="19" t="s">
        <v>2146</v>
      </c>
      <c r="AA5" s="34" t="s">
        <v>2185</v>
      </c>
      <c r="AB5" s="64" t="s">
        <v>2379</v>
      </c>
      <c r="AC5" s="65" t="s">
        <v>2379</v>
      </c>
      <c r="AD5" s="65" t="s">
        <v>2379</v>
      </c>
      <c r="AE5" s="35" t="s">
        <v>2185</v>
      </c>
    </row>
    <row r="6" spans="1:31" s="1" customFormat="1" x14ac:dyDescent="0.2">
      <c r="A6" s="19" t="s">
        <v>405</v>
      </c>
      <c r="B6" s="20" t="s">
        <v>48</v>
      </c>
      <c r="C6" s="21" t="str">
        <f>HYPERLINK("https://docmanager.mpsdapps.vm.dom/pdf?search="&amp;LEFT(Data[[#This Row],[PNR]],11)&amp;"*","DocManager")</f>
        <v>DocManager</v>
      </c>
      <c r="D6" s="20" t="s">
        <v>406</v>
      </c>
      <c r="E6" s="19" t="s">
        <v>2097</v>
      </c>
      <c r="F6" s="19" t="s">
        <v>1068</v>
      </c>
      <c r="G6" s="63" t="s">
        <v>2185</v>
      </c>
      <c r="H6" s="22" t="s">
        <v>2222</v>
      </c>
      <c r="I6" s="5">
        <v>-40</v>
      </c>
      <c r="J6" s="2">
        <v>180</v>
      </c>
      <c r="K6" s="5" t="s">
        <v>1799</v>
      </c>
      <c r="L6" s="2">
        <v>20000</v>
      </c>
      <c r="M6" s="66" t="s">
        <v>2214</v>
      </c>
      <c r="N6" s="18" t="s">
        <v>2332</v>
      </c>
      <c r="O6" s="28" t="s">
        <v>2185</v>
      </c>
      <c r="P6" s="50" t="s">
        <v>1653</v>
      </c>
      <c r="Q6" s="24" t="s">
        <v>1704</v>
      </c>
      <c r="R6" s="24" t="s">
        <v>1751</v>
      </c>
      <c r="S6" s="30" t="s">
        <v>2185</v>
      </c>
      <c r="T6" s="20" t="s">
        <v>1783</v>
      </c>
      <c r="U6" s="23">
        <v>90318000999</v>
      </c>
      <c r="V6" s="19" t="s">
        <v>1437</v>
      </c>
      <c r="W6" s="19" t="s">
        <v>1437</v>
      </c>
      <c r="X6" s="32" t="s">
        <v>2185</v>
      </c>
      <c r="Y6" s="19" t="s">
        <v>2136</v>
      </c>
      <c r="Z6" s="19" t="s">
        <v>2146</v>
      </c>
      <c r="AA6" s="34" t="s">
        <v>2185</v>
      </c>
      <c r="AB6" s="64" t="s">
        <v>2340</v>
      </c>
      <c r="AC6" s="65" t="s">
        <v>2338</v>
      </c>
      <c r="AD6" s="65" t="s">
        <v>2341</v>
      </c>
      <c r="AE6" s="35" t="s">
        <v>2185</v>
      </c>
    </row>
    <row r="7" spans="1:31" s="1" customFormat="1" x14ac:dyDescent="0.2">
      <c r="A7" s="19" t="s">
        <v>407</v>
      </c>
      <c r="B7" s="20" t="s">
        <v>1454</v>
      </c>
      <c r="C7" s="21" t="str">
        <f>HYPERLINK("https://docmanager.mpsdapps.vm.dom/pdf?search="&amp;LEFT(Data[[#This Row],[PNR]],11)&amp;"*","DocManager")</f>
        <v>DocManager</v>
      </c>
      <c r="D7" s="20" t="s">
        <v>408</v>
      </c>
      <c r="E7" s="19" t="s">
        <v>2098</v>
      </c>
      <c r="F7" s="19" t="s">
        <v>1069</v>
      </c>
      <c r="G7" s="63" t="s">
        <v>2185</v>
      </c>
      <c r="H7" s="22" t="s">
        <v>2221</v>
      </c>
      <c r="I7" s="5">
        <v>-40</v>
      </c>
      <c r="J7" s="2">
        <v>180</v>
      </c>
      <c r="K7" s="5" t="s">
        <v>1799</v>
      </c>
      <c r="L7" s="2">
        <v>20000</v>
      </c>
      <c r="M7" s="66" t="s">
        <v>2214</v>
      </c>
      <c r="N7" s="18" t="s">
        <v>2332</v>
      </c>
      <c r="O7" s="28" t="s">
        <v>2185</v>
      </c>
      <c r="P7" s="20" t="s">
        <v>1437</v>
      </c>
      <c r="Q7" s="19" t="s">
        <v>1437</v>
      </c>
      <c r="R7" s="19" t="s">
        <v>1437</v>
      </c>
      <c r="S7" s="30" t="s">
        <v>2185</v>
      </c>
      <c r="T7" s="20" t="s">
        <v>1783</v>
      </c>
      <c r="U7" s="23">
        <v>90318000999</v>
      </c>
      <c r="V7" s="19" t="s">
        <v>1437</v>
      </c>
      <c r="W7" s="19" t="s">
        <v>1437</v>
      </c>
      <c r="X7" s="32" t="s">
        <v>2185</v>
      </c>
      <c r="Y7" s="19" t="s">
        <v>2136</v>
      </c>
      <c r="Z7" s="19" t="s">
        <v>2146</v>
      </c>
      <c r="AA7" s="34" t="s">
        <v>2185</v>
      </c>
      <c r="AB7" s="64" t="s">
        <v>2342</v>
      </c>
      <c r="AC7" s="65" t="s">
        <v>2338</v>
      </c>
      <c r="AD7" s="65" t="s">
        <v>2341</v>
      </c>
      <c r="AE7" s="35" t="s">
        <v>2185</v>
      </c>
    </row>
    <row r="8" spans="1:31" x14ac:dyDescent="0.2">
      <c r="A8" s="19" t="s">
        <v>409</v>
      </c>
      <c r="B8" s="20" t="s">
        <v>1455</v>
      </c>
      <c r="C8" s="21" t="str">
        <f>HYPERLINK("https://docmanager.mpsdapps.vm.dom/pdf?search="&amp;LEFT(Data[[#This Row],[PNR]],11)&amp;"*","DocManager")</f>
        <v>DocManager</v>
      </c>
      <c r="D8" s="20" t="s">
        <v>410</v>
      </c>
      <c r="E8" s="19" t="s">
        <v>2099</v>
      </c>
      <c r="F8" s="19" t="s">
        <v>1070</v>
      </c>
      <c r="G8" s="63" t="s">
        <v>2185</v>
      </c>
      <c r="H8" s="22" t="s">
        <v>2221</v>
      </c>
      <c r="I8" s="5">
        <v>-40</v>
      </c>
      <c r="J8" s="2">
        <v>180</v>
      </c>
      <c r="K8" s="5" t="s">
        <v>1799</v>
      </c>
      <c r="L8" s="2">
        <v>20000</v>
      </c>
      <c r="M8" s="66" t="s">
        <v>2214</v>
      </c>
      <c r="N8" s="18" t="s">
        <v>2332</v>
      </c>
      <c r="O8" s="28" t="s">
        <v>2185</v>
      </c>
      <c r="P8" s="20" t="s">
        <v>1437</v>
      </c>
      <c r="Q8" s="19" t="s">
        <v>1437</v>
      </c>
      <c r="R8" s="19" t="s">
        <v>1437</v>
      </c>
      <c r="S8" s="30" t="s">
        <v>2185</v>
      </c>
      <c r="T8" s="20" t="s">
        <v>1783</v>
      </c>
      <c r="U8" s="23">
        <v>90319000999</v>
      </c>
      <c r="V8" s="19" t="s">
        <v>1437</v>
      </c>
      <c r="W8" s="19" t="s">
        <v>1437</v>
      </c>
      <c r="X8" s="32" t="s">
        <v>2185</v>
      </c>
      <c r="Y8" s="19" t="s">
        <v>2136</v>
      </c>
      <c r="Z8" s="19" t="s">
        <v>2146</v>
      </c>
      <c r="AA8" s="34" t="s">
        <v>2185</v>
      </c>
      <c r="AB8" s="64" t="s">
        <v>2343</v>
      </c>
      <c r="AC8" s="65" t="s">
        <v>2338</v>
      </c>
      <c r="AD8" s="65" t="s">
        <v>2341</v>
      </c>
      <c r="AE8" s="35" t="s">
        <v>2185</v>
      </c>
    </row>
    <row r="9" spans="1:31" x14ac:dyDescent="0.2">
      <c r="A9" s="19" t="s">
        <v>411</v>
      </c>
      <c r="B9" s="20" t="s">
        <v>49</v>
      </c>
      <c r="C9" s="21" t="str">
        <f>HYPERLINK("https://docmanager.mpsdapps.vm.dom/pdf?search="&amp;LEFT(Data[[#This Row],[PNR]],11)&amp;"*","DocManager")</f>
        <v>DocManager</v>
      </c>
      <c r="D9" s="20" t="s">
        <v>412</v>
      </c>
      <c r="E9" s="19" t="s">
        <v>2100</v>
      </c>
      <c r="F9" s="19" t="s">
        <v>1071</v>
      </c>
      <c r="G9" s="63" t="s">
        <v>2185</v>
      </c>
      <c r="H9" s="22" t="s">
        <v>2221</v>
      </c>
      <c r="I9" s="5">
        <v>-25</v>
      </c>
      <c r="J9" s="2">
        <v>140</v>
      </c>
      <c r="K9" s="5" t="s">
        <v>1799</v>
      </c>
      <c r="L9" s="2">
        <v>20000</v>
      </c>
      <c r="M9" s="66" t="s">
        <v>2214</v>
      </c>
      <c r="N9" s="18" t="s">
        <v>2332</v>
      </c>
      <c r="O9" s="28" t="s">
        <v>2185</v>
      </c>
      <c r="P9" s="20" t="s">
        <v>1437</v>
      </c>
      <c r="Q9" s="19" t="s">
        <v>1437</v>
      </c>
      <c r="R9" s="19" t="s">
        <v>1437</v>
      </c>
      <c r="S9" s="30" t="s">
        <v>2185</v>
      </c>
      <c r="T9" s="20" t="s">
        <v>1783</v>
      </c>
      <c r="U9" s="23">
        <v>90318000999</v>
      </c>
      <c r="V9" s="19" t="s">
        <v>1437</v>
      </c>
      <c r="W9" s="19" t="s">
        <v>1437</v>
      </c>
      <c r="X9" s="32" t="s">
        <v>2185</v>
      </c>
      <c r="Y9" s="19" t="s">
        <v>2136</v>
      </c>
      <c r="Z9" s="19" t="s">
        <v>2146</v>
      </c>
      <c r="AA9" s="34" t="s">
        <v>2185</v>
      </c>
      <c r="AB9" s="64" t="s">
        <v>2340</v>
      </c>
      <c r="AC9" s="65" t="s">
        <v>2338</v>
      </c>
      <c r="AD9" s="65" t="s">
        <v>2341</v>
      </c>
      <c r="AE9" s="35" t="s">
        <v>2185</v>
      </c>
    </row>
    <row r="10" spans="1:31" x14ac:dyDescent="0.2">
      <c r="A10" s="19" t="s">
        <v>413</v>
      </c>
      <c r="B10" s="20" t="s">
        <v>51</v>
      </c>
      <c r="C10" s="21" t="str">
        <f>HYPERLINK("https://docmanager.mpsdapps.vm.dom/pdf?search="&amp;LEFT(Data[[#This Row],[PNR]],11)&amp;"*","DocManager")</f>
        <v>DocManager</v>
      </c>
      <c r="D10" s="20" t="s">
        <v>414</v>
      </c>
      <c r="E10" s="19" t="s">
        <v>2101</v>
      </c>
      <c r="F10" s="19" t="s">
        <v>1072</v>
      </c>
      <c r="G10" s="63" t="s">
        <v>2185</v>
      </c>
      <c r="H10" s="22" t="s">
        <v>2222</v>
      </c>
      <c r="I10" s="5">
        <v>-25</v>
      </c>
      <c r="J10" s="2">
        <v>140</v>
      </c>
      <c r="K10" s="5" t="s">
        <v>1799</v>
      </c>
      <c r="L10" s="2">
        <v>20000</v>
      </c>
      <c r="M10" s="66" t="s">
        <v>2214</v>
      </c>
      <c r="N10" s="18" t="s">
        <v>2332</v>
      </c>
      <c r="O10" s="28" t="s">
        <v>2185</v>
      </c>
      <c r="P10" s="50" t="s">
        <v>1654</v>
      </c>
      <c r="Q10" s="24" t="s">
        <v>1705</v>
      </c>
      <c r="R10" s="24" t="s">
        <v>1752</v>
      </c>
      <c r="S10" s="30" t="s">
        <v>2185</v>
      </c>
      <c r="T10" s="20" t="s">
        <v>1783</v>
      </c>
      <c r="U10" s="23">
        <v>90318000999</v>
      </c>
      <c r="V10" s="19" t="s">
        <v>1437</v>
      </c>
      <c r="W10" s="19" t="s">
        <v>1437</v>
      </c>
      <c r="X10" s="32" t="s">
        <v>2185</v>
      </c>
      <c r="Y10" s="19" t="s">
        <v>2136</v>
      </c>
      <c r="Z10" s="19" t="s">
        <v>2146</v>
      </c>
      <c r="AA10" s="34" t="s">
        <v>2185</v>
      </c>
      <c r="AB10" s="64" t="s">
        <v>2340</v>
      </c>
      <c r="AC10" s="65" t="s">
        <v>2338</v>
      </c>
      <c r="AD10" s="65" t="s">
        <v>2341</v>
      </c>
      <c r="AE10" s="35" t="s">
        <v>2185</v>
      </c>
    </row>
    <row r="11" spans="1:31" x14ac:dyDescent="0.2">
      <c r="A11" s="19" t="s">
        <v>415</v>
      </c>
      <c r="B11" s="20" t="s">
        <v>1456</v>
      </c>
      <c r="C11" s="21" t="str">
        <f>HYPERLINK("https://docmanager.mpsdapps.vm.dom/pdf?search="&amp;LEFT(Data[[#This Row],[PNR]],11)&amp;"*","DocManager")</f>
        <v>DocManager</v>
      </c>
      <c r="D11" s="20" t="s">
        <v>416</v>
      </c>
      <c r="E11" s="19" t="s">
        <v>2102</v>
      </c>
      <c r="F11" s="19" t="s">
        <v>1072</v>
      </c>
      <c r="G11" s="63" t="s">
        <v>2185</v>
      </c>
      <c r="H11" s="22" t="s">
        <v>2222</v>
      </c>
      <c r="I11" s="5">
        <v>-25</v>
      </c>
      <c r="J11" s="2">
        <v>140</v>
      </c>
      <c r="K11" s="5" t="s">
        <v>1799</v>
      </c>
      <c r="L11" s="2">
        <v>20000</v>
      </c>
      <c r="M11" s="66" t="s">
        <v>2214</v>
      </c>
      <c r="N11" s="18" t="s">
        <v>2332</v>
      </c>
      <c r="O11" s="28" t="s">
        <v>2185</v>
      </c>
      <c r="P11" s="20" t="s">
        <v>1437</v>
      </c>
      <c r="Q11" s="19" t="s">
        <v>1437</v>
      </c>
      <c r="R11" s="19" t="s">
        <v>1437</v>
      </c>
      <c r="S11" s="30" t="s">
        <v>2185</v>
      </c>
      <c r="T11" s="20" t="s">
        <v>1783</v>
      </c>
      <c r="U11" s="23">
        <v>90318000999</v>
      </c>
      <c r="V11" s="19" t="s">
        <v>1437</v>
      </c>
      <c r="W11" s="19" t="s">
        <v>1437</v>
      </c>
      <c r="X11" s="32" t="s">
        <v>2185</v>
      </c>
      <c r="Y11" s="19" t="s">
        <v>2136</v>
      </c>
      <c r="Z11" s="19" t="s">
        <v>2146</v>
      </c>
      <c r="AA11" s="34" t="s">
        <v>2185</v>
      </c>
      <c r="AB11" s="64" t="s">
        <v>2379</v>
      </c>
      <c r="AC11" s="65" t="s">
        <v>2379</v>
      </c>
      <c r="AD11" s="65" t="s">
        <v>2379</v>
      </c>
      <c r="AE11" s="35" t="s">
        <v>2185</v>
      </c>
    </row>
    <row r="12" spans="1:31" x14ac:dyDescent="0.2">
      <c r="A12" s="19" t="s">
        <v>417</v>
      </c>
      <c r="B12" s="20" t="s">
        <v>50</v>
      </c>
      <c r="C12" s="21" t="str">
        <f>HYPERLINK("https://docmanager.mpsdapps.vm.dom/pdf?search="&amp;LEFT(Data[[#This Row],[PNR]],11)&amp;"*","DocManager")</f>
        <v>DocManager</v>
      </c>
      <c r="D12" s="20" t="s">
        <v>418</v>
      </c>
      <c r="E12" s="19" t="s">
        <v>2103</v>
      </c>
      <c r="F12" s="19" t="s">
        <v>1073</v>
      </c>
      <c r="G12" s="63" t="s">
        <v>2185</v>
      </c>
      <c r="H12" s="22" t="s">
        <v>2221</v>
      </c>
      <c r="I12" s="5">
        <v>-25</v>
      </c>
      <c r="J12" s="2">
        <v>140</v>
      </c>
      <c r="K12" s="5" t="s">
        <v>1799</v>
      </c>
      <c r="L12" s="2">
        <v>20000</v>
      </c>
      <c r="M12" s="66" t="s">
        <v>2214</v>
      </c>
      <c r="N12" s="18" t="s">
        <v>2332</v>
      </c>
      <c r="O12" s="28" t="s">
        <v>2185</v>
      </c>
      <c r="P12" s="20" t="s">
        <v>1437</v>
      </c>
      <c r="Q12" s="19" t="s">
        <v>1437</v>
      </c>
      <c r="R12" s="19" t="s">
        <v>1437</v>
      </c>
      <c r="S12" s="30" t="s">
        <v>2185</v>
      </c>
      <c r="T12" s="20" t="s">
        <v>1783</v>
      </c>
      <c r="U12" s="23">
        <v>90318000999</v>
      </c>
      <c r="V12" s="19" t="s">
        <v>1437</v>
      </c>
      <c r="W12" s="19" t="s">
        <v>1437</v>
      </c>
      <c r="X12" s="32" t="s">
        <v>2185</v>
      </c>
      <c r="Y12" s="19" t="s">
        <v>2136</v>
      </c>
      <c r="Z12" s="19" t="s">
        <v>2146</v>
      </c>
      <c r="AA12" s="34" t="s">
        <v>2185</v>
      </c>
      <c r="AB12" s="64" t="s">
        <v>2340</v>
      </c>
      <c r="AC12" s="65" t="s">
        <v>2338</v>
      </c>
      <c r="AD12" s="65" t="s">
        <v>2341</v>
      </c>
      <c r="AE12" s="35" t="s">
        <v>2185</v>
      </c>
    </row>
    <row r="13" spans="1:31" x14ac:dyDescent="0.2">
      <c r="A13" s="19" t="s">
        <v>419</v>
      </c>
      <c r="B13" s="20" t="s">
        <v>52</v>
      </c>
      <c r="C13" s="21" t="str">
        <f>HYPERLINK("https://docmanager.mpsdapps.vm.dom/pdf?search="&amp;LEFT(Data[[#This Row],[PNR]],11)&amp;"*","DocManager")</f>
        <v>DocManager</v>
      </c>
      <c r="D13" s="20" t="s">
        <v>420</v>
      </c>
      <c r="E13" s="19" t="s">
        <v>2104</v>
      </c>
      <c r="F13" s="19" t="s">
        <v>1074</v>
      </c>
      <c r="G13" s="63" t="s">
        <v>2185</v>
      </c>
      <c r="H13" s="22" t="s">
        <v>2221</v>
      </c>
      <c r="I13" s="5">
        <v>-40</v>
      </c>
      <c r="J13" s="2">
        <v>180</v>
      </c>
      <c r="K13" s="5" t="s">
        <v>1799</v>
      </c>
      <c r="L13" s="2">
        <v>20000</v>
      </c>
      <c r="M13" s="66" t="s">
        <v>2214</v>
      </c>
      <c r="N13" s="18" t="s">
        <v>2332</v>
      </c>
      <c r="O13" s="28" t="s">
        <v>2185</v>
      </c>
      <c r="P13" s="20" t="s">
        <v>1437</v>
      </c>
      <c r="Q13" s="19" t="s">
        <v>1437</v>
      </c>
      <c r="R13" s="19" t="s">
        <v>1437</v>
      </c>
      <c r="S13" s="30" t="s">
        <v>2185</v>
      </c>
      <c r="T13" s="20" t="s">
        <v>1783</v>
      </c>
      <c r="U13" s="23">
        <v>90318000999</v>
      </c>
      <c r="V13" s="19" t="s">
        <v>1437</v>
      </c>
      <c r="W13" s="19" t="s">
        <v>1437</v>
      </c>
      <c r="X13" s="32" t="s">
        <v>2185</v>
      </c>
      <c r="Y13" s="19" t="s">
        <v>2136</v>
      </c>
      <c r="Z13" s="19" t="s">
        <v>2146</v>
      </c>
      <c r="AA13" s="34" t="s">
        <v>2185</v>
      </c>
      <c r="AB13" s="64" t="s">
        <v>2340</v>
      </c>
      <c r="AC13" s="65" t="s">
        <v>2338</v>
      </c>
      <c r="AD13" s="65" t="s">
        <v>2341</v>
      </c>
      <c r="AE13" s="35" t="s">
        <v>2185</v>
      </c>
    </row>
    <row r="14" spans="1:31" x14ac:dyDescent="0.2">
      <c r="A14" s="19" t="s">
        <v>421</v>
      </c>
      <c r="B14" s="20" t="s">
        <v>1457</v>
      </c>
      <c r="C14" s="21" t="str">
        <f>HYPERLINK("https://docmanager.mpsdapps.vm.dom/pdf?search="&amp;LEFT(Data[[#This Row],[PNR]],11)&amp;"*","DocManager")</f>
        <v>DocManager</v>
      </c>
      <c r="D14" s="20" t="s">
        <v>422</v>
      </c>
      <c r="E14" s="19" t="s">
        <v>2105</v>
      </c>
      <c r="F14" s="19" t="s">
        <v>1075</v>
      </c>
      <c r="G14" s="63" t="s">
        <v>2185</v>
      </c>
      <c r="H14" s="22" t="s">
        <v>2221</v>
      </c>
      <c r="I14" s="5">
        <v>-40</v>
      </c>
      <c r="J14" s="2">
        <v>180</v>
      </c>
      <c r="K14" s="5" t="s">
        <v>1799</v>
      </c>
      <c r="L14" s="2">
        <v>20000</v>
      </c>
      <c r="M14" s="66" t="s">
        <v>2214</v>
      </c>
      <c r="N14" s="18" t="s">
        <v>2332</v>
      </c>
      <c r="O14" s="28" t="s">
        <v>2185</v>
      </c>
      <c r="P14" s="50" t="s">
        <v>1655</v>
      </c>
      <c r="Q14" s="24" t="s">
        <v>1702</v>
      </c>
      <c r="R14" s="24" t="s">
        <v>1753</v>
      </c>
      <c r="S14" s="30" t="s">
        <v>2185</v>
      </c>
      <c r="T14" s="20" t="s">
        <v>1783</v>
      </c>
      <c r="U14" s="23">
        <v>90318000999</v>
      </c>
      <c r="V14" s="19" t="s">
        <v>1437</v>
      </c>
      <c r="W14" s="19" t="s">
        <v>1437</v>
      </c>
      <c r="X14" s="32" t="s">
        <v>2185</v>
      </c>
      <c r="Y14" s="19" t="s">
        <v>2136</v>
      </c>
      <c r="Z14" s="19" t="s">
        <v>2146</v>
      </c>
      <c r="AA14" s="34" t="s">
        <v>2185</v>
      </c>
      <c r="AB14" s="64" t="s">
        <v>2344</v>
      </c>
      <c r="AC14" s="65" t="s">
        <v>2379</v>
      </c>
      <c r="AD14" s="65" t="s">
        <v>2339</v>
      </c>
      <c r="AE14" s="35" t="s">
        <v>2185</v>
      </c>
    </row>
    <row r="15" spans="1:31" x14ac:dyDescent="0.2">
      <c r="A15" s="19" t="s">
        <v>423</v>
      </c>
      <c r="B15" s="20" t="s">
        <v>1458</v>
      </c>
      <c r="C15" s="21" t="str">
        <f>HYPERLINK("https://docmanager.mpsdapps.vm.dom/pdf?search="&amp;LEFT(Data[[#This Row],[PNR]],11)&amp;"*","DocManager")</f>
        <v>DocManager</v>
      </c>
      <c r="D15" s="20" t="s">
        <v>424</v>
      </c>
      <c r="E15" s="19" t="s">
        <v>2106</v>
      </c>
      <c r="F15" s="19" t="s">
        <v>1075</v>
      </c>
      <c r="G15" s="63" t="s">
        <v>2185</v>
      </c>
      <c r="H15" s="22" t="s">
        <v>2221</v>
      </c>
      <c r="I15" s="5">
        <v>-40</v>
      </c>
      <c r="J15" s="2">
        <v>180</v>
      </c>
      <c r="K15" s="5" t="s">
        <v>1799</v>
      </c>
      <c r="L15" s="2">
        <v>20000</v>
      </c>
      <c r="M15" s="66" t="s">
        <v>2214</v>
      </c>
      <c r="N15" s="18" t="s">
        <v>2332</v>
      </c>
      <c r="O15" s="28" t="s">
        <v>2185</v>
      </c>
      <c r="P15" s="20" t="s">
        <v>1437</v>
      </c>
      <c r="Q15" s="19" t="s">
        <v>1437</v>
      </c>
      <c r="R15" s="19" t="s">
        <v>1437</v>
      </c>
      <c r="S15" s="30" t="s">
        <v>2185</v>
      </c>
      <c r="T15" s="20" t="s">
        <v>1783</v>
      </c>
      <c r="U15" s="23">
        <v>90318000999</v>
      </c>
      <c r="V15" s="19" t="s">
        <v>1437</v>
      </c>
      <c r="W15" s="19" t="s">
        <v>1437</v>
      </c>
      <c r="X15" s="32" t="s">
        <v>2185</v>
      </c>
      <c r="Y15" s="19" t="s">
        <v>2136</v>
      </c>
      <c r="Z15" s="19" t="s">
        <v>2146</v>
      </c>
      <c r="AA15" s="34" t="s">
        <v>2185</v>
      </c>
      <c r="AB15" s="64" t="s">
        <v>2344</v>
      </c>
      <c r="AC15" s="65" t="s">
        <v>2379</v>
      </c>
      <c r="AD15" s="65" t="s">
        <v>2339</v>
      </c>
      <c r="AE15" s="35" t="s">
        <v>2185</v>
      </c>
    </row>
    <row r="16" spans="1:31" x14ac:dyDescent="0.2">
      <c r="A16" s="19" t="s">
        <v>425</v>
      </c>
      <c r="B16" s="20" t="s">
        <v>1459</v>
      </c>
      <c r="C16" s="21" t="str">
        <f>HYPERLINK("https://docmanager.mpsdapps.vm.dom/pdf?search="&amp;LEFT(Data[[#This Row],[PNR]],11)&amp;"*","DocManager")</f>
        <v>DocManager</v>
      </c>
      <c r="D16" s="20" t="s">
        <v>426</v>
      </c>
      <c r="E16" s="19" t="s">
        <v>2107</v>
      </c>
      <c r="F16" s="19" t="s">
        <v>1076</v>
      </c>
      <c r="G16" s="63" t="s">
        <v>2185</v>
      </c>
      <c r="H16" s="22" t="s">
        <v>2221</v>
      </c>
      <c r="I16" s="5">
        <v>-40</v>
      </c>
      <c r="J16" s="2">
        <v>180</v>
      </c>
      <c r="K16" s="5" t="s">
        <v>1799</v>
      </c>
      <c r="L16" s="2">
        <v>20000</v>
      </c>
      <c r="M16" s="66" t="s">
        <v>2214</v>
      </c>
      <c r="N16" s="18" t="s">
        <v>2332</v>
      </c>
      <c r="O16" s="28" t="s">
        <v>2185</v>
      </c>
      <c r="P16" s="50" t="s">
        <v>1656</v>
      </c>
      <c r="Q16" s="24" t="s">
        <v>1702</v>
      </c>
      <c r="R16" s="24" t="s">
        <v>1754</v>
      </c>
      <c r="S16" s="30" t="s">
        <v>2185</v>
      </c>
      <c r="T16" s="20" t="s">
        <v>1783</v>
      </c>
      <c r="U16" s="23">
        <v>90318000999</v>
      </c>
      <c r="V16" s="19" t="s">
        <v>1437</v>
      </c>
      <c r="W16" s="19" t="s">
        <v>1437</v>
      </c>
      <c r="X16" s="32" t="s">
        <v>2185</v>
      </c>
      <c r="Y16" s="19" t="s">
        <v>2136</v>
      </c>
      <c r="Z16" s="19" t="s">
        <v>2146</v>
      </c>
      <c r="AA16" s="34" t="s">
        <v>2185</v>
      </c>
      <c r="AB16" s="64" t="s">
        <v>2344</v>
      </c>
      <c r="AC16" s="65" t="s">
        <v>2379</v>
      </c>
      <c r="AD16" s="65" t="s">
        <v>2339</v>
      </c>
      <c r="AE16" s="35" t="s">
        <v>2185</v>
      </c>
    </row>
    <row r="17" spans="1:31" x14ac:dyDescent="0.2">
      <c r="A17" s="19" t="s">
        <v>427</v>
      </c>
      <c r="B17" s="20" t="s">
        <v>1460</v>
      </c>
      <c r="C17" s="21" t="str">
        <f>HYPERLINK("https://docmanager.mpsdapps.vm.dom/pdf?search="&amp;LEFT(Data[[#This Row],[PNR]],11)&amp;"*","DocManager")</f>
        <v>DocManager</v>
      </c>
      <c r="D17" s="20" t="s">
        <v>428</v>
      </c>
      <c r="E17" s="19" t="s">
        <v>2108</v>
      </c>
      <c r="F17" s="19" t="s">
        <v>1076</v>
      </c>
      <c r="G17" s="63" t="s">
        <v>2185</v>
      </c>
      <c r="H17" s="22" t="s">
        <v>2221</v>
      </c>
      <c r="I17" s="5">
        <v>-40</v>
      </c>
      <c r="J17" s="2">
        <v>180</v>
      </c>
      <c r="K17" s="5" t="s">
        <v>1799</v>
      </c>
      <c r="L17" s="2">
        <v>20000</v>
      </c>
      <c r="M17" s="66" t="s">
        <v>2214</v>
      </c>
      <c r="N17" s="18" t="s">
        <v>2332</v>
      </c>
      <c r="O17" s="28" t="s">
        <v>2185</v>
      </c>
      <c r="P17" s="20" t="s">
        <v>1437</v>
      </c>
      <c r="Q17" s="19" t="s">
        <v>1437</v>
      </c>
      <c r="R17" s="19" t="s">
        <v>1437</v>
      </c>
      <c r="S17" s="30" t="s">
        <v>2185</v>
      </c>
      <c r="T17" s="20" t="s">
        <v>1783</v>
      </c>
      <c r="U17" s="23">
        <v>90318000999</v>
      </c>
      <c r="V17" s="19" t="s">
        <v>1437</v>
      </c>
      <c r="W17" s="19" t="s">
        <v>1437</v>
      </c>
      <c r="X17" s="32" t="s">
        <v>2185</v>
      </c>
      <c r="Y17" s="19" t="s">
        <v>2136</v>
      </c>
      <c r="Z17" s="19" t="s">
        <v>2146</v>
      </c>
      <c r="AA17" s="34" t="s">
        <v>2185</v>
      </c>
      <c r="AB17" s="64" t="s">
        <v>2344</v>
      </c>
      <c r="AC17" s="65" t="s">
        <v>2379</v>
      </c>
      <c r="AD17" s="65" t="s">
        <v>2339</v>
      </c>
      <c r="AE17" s="35" t="s">
        <v>2185</v>
      </c>
    </row>
    <row r="18" spans="1:31" x14ac:dyDescent="0.2">
      <c r="A18" s="19" t="s">
        <v>429</v>
      </c>
      <c r="B18" s="20" t="s">
        <v>1461</v>
      </c>
      <c r="C18" s="21" t="str">
        <f>HYPERLINK("https://docmanager.mpsdapps.vm.dom/pdf?search="&amp;LEFT(Data[[#This Row],[PNR]],11)&amp;"*","DocManager")</f>
        <v>DocManager</v>
      </c>
      <c r="D18" s="20" t="s">
        <v>430</v>
      </c>
      <c r="E18" s="19" t="s">
        <v>2109</v>
      </c>
      <c r="F18" s="19" t="s">
        <v>1076</v>
      </c>
      <c r="G18" s="63" t="s">
        <v>2185</v>
      </c>
      <c r="H18" s="22" t="s">
        <v>2221</v>
      </c>
      <c r="I18" s="5">
        <v>-40</v>
      </c>
      <c r="J18" s="2">
        <v>180</v>
      </c>
      <c r="K18" s="5" t="s">
        <v>1799</v>
      </c>
      <c r="L18" s="2">
        <v>20000</v>
      </c>
      <c r="M18" s="66" t="s">
        <v>2214</v>
      </c>
      <c r="N18" s="18" t="s">
        <v>2332</v>
      </c>
      <c r="O18" s="28" t="s">
        <v>2185</v>
      </c>
      <c r="P18" s="20" t="s">
        <v>1437</v>
      </c>
      <c r="Q18" s="19" t="s">
        <v>1437</v>
      </c>
      <c r="R18" s="19" t="s">
        <v>1437</v>
      </c>
      <c r="S18" s="30" t="s">
        <v>2185</v>
      </c>
      <c r="T18" s="20" t="s">
        <v>1783</v>
      </c>
      <c r="U18" s="23">
        <v>90318000999</v>
      </c>
      <c r="V18" s="19" t="s">
        <v>1437</v>
      </c>
      <c r="W18" s="19" t="s">
        <v>1437</v>
      </c>
      <c r="X18" s="32" t="s">
        <v>2185</v>
      </c>
      <c r="Y18" s="19" t="s">
        <v>2136</v>
      </c>
      <c r="Z18" s="19" t="s">
        <v>2146</v>
      </c>
      <c r="AA18" s="34" t="s">
        <v>2185</v>
      </c>
      <c r="AB18" s="64" t="s">
        <v>2344</v>
      </c>
      <c r="AC18" s="65" t="s">
        <v>2379</v>
      </c>
      <c r="AD18" s="65" t="s">
        <v>2339</v>
      </c>
      <c r="AE18" s="35" t="s">
        <v>2185</v>
      </c>
    </row>
    <row r="19" spans="1:31" x14ac:dyDescent="0.2">
      <c r="A19" s="19" t="s">
        <v>431</v>
      </c>
      <c r="B19" s="20" t="s">
        <v>1462</v>
      </c>
      <c r="C19" s="21" t="str">
        <f>HYPERLINK("https://docmanager.mpsdapps.vm.dom/pdf?search="&amp;LEFT(Data[[#This Row],[PNR]],11)&amp;"*","DocManager")</f>
        <v>DocManager</v>
      </c>
      <c r="D19" s="20" t="s">
        <v>432</v>
      </c>
      <c r="E19" s="19" t="s">
        <v>2110</v>
      </c>
      <c r="F19" s="19" t="s">
        <v>1077</v>
      </c>
      <c r="G19" s="63" t="s">
        <v>2185</v>
      </c>
      <c r="H19" s="22" t="s">
        <v>2221</v>
      </c>
      <c r="I19" s="5">
        <v>-25</v>
      </c>
      <c r="J19" s="2">
        <v>140</v>
      </c>
      <c r="K19" s="5" t="s">
        <v>1799</v>
      </c>
      <c r="L19" s="2">
        <v>20000</v>
      </c>
      <c r="M19" s="66" t="s">
        <v>2214</v>
      </c>
      <c r="N19" s="18" t="s">
        <v>2332</v>
      </c>
      <c r="O19" s="28" t="s">
        <v>2185</v>
      </c>
      <c r="P19" s="20" t="s">
        <v>1437</v>
      </c>
      <c r="Q19" s="19" t="s">
        <v>1437</v>
      </c>
      <c r="R19" s="19" t="s">
        <v>1437</v>
      </c>
      <c r="S19" s="30" t="s">
        <v>2185</v>
      </c>
      <c r="T19" s="20" t="s">
        <v>1783</v>
      </c>
      <c r="U19" s="23"/>
      <c r="V19" s="19" t="s">
        <v>1437</v>
      </c>
      <c r="W19" s="19" t="s">
        <v>1437</v>
      </c>
      <c r="X19" s="32" t="s">
        <v>2185</v>
      </c>
      <c r="Y19" s="19" t="s">
        <v>2136</v>
      </c>
      <c r="Z19" s="19" t="s">
        <v>2146</v>
      </c>
      <c r="AA19" s="34" t="s">
        <v>2185</v>
      </c>
      <c r="AB19" s="64" t="s">
        <v>2345</v>
      </c>
      <c r="AC19" s="65" t="s">
        <v>2379</v>
      </c>
      <c r="AD19" s="65" t="s">
        <v>2379</v>
      </c>
      <c r="AE19" s="35" t="s">
        <v>2185</v>
      </c>
    </row>
    <row r="20" spans="1:31" x14ac:dyDescent="0.2">
      <c r="A20" s="19" t="s">
        <v>433</v>
      </c>
      <c r="B20" s="20" t="s">
        <v>1463</v>
      </c>
      <c r="C20" s="21" t="str">
        <f>HYPERLINK("https://docmanager.mpsdapps.vm.dom/pdf?search="&amp;LEFT(Data[[#This Row],[PNR]],11)&amp;"*","DocManager")</f>
        <v>DocManager</v>
      </c>
      <c r="D20" s="20" t="s">
        <v>434</v>
      </c>
      <c r="E20" s="19" t="s">
        <v>2111</v>
      </c>
      <c r="F20" s="19" t="s">
        <v>1078</v>
      </c>
      <c r="G20" s="63" t="s">
        <v>2185</v>
      </c>
      <c r="H20" s="22" t="s">
        <v>2221</v>
      </c>
      <c r="I20" s="5">
        <v>-25</v>
      </c>
      <c r="J20" s="2">
        <v>140</v>
      </c>
      <c r="K20" s="5" t="s">
        <v>1799</v>
      </c>
      <c r="L20" s="2">
        <v>20000</v>
      </c>
      <c r="M20" s="66" t="s">
        <v>2214</v>
      </c>
      <c r="N20" s="18" t="s">
        <v>2332</v>
      </c>
      <c r="O20" s="28" t="s">
        <v>2185</v>
      </c>
      <c r="P20" s="20" t="s">
        <v>1437</v>
      </c>
      <c r="Q20" s="19" t="s">
        <v>1437</v>
      </c>
      <c r="R20" s="19" t="s">
        <v>1437</v>
      </c>
      <c r="S20" s="30" t="s">
        <v>2185</v>
      </c>
      <c r="T20" s="20" t="s">
        <v>1783</v>
      </c>
      <c r="U20" s="23"/>
      <c r="V20" s="19" t="s">
        <v>1437</v>
      </c>
      <c r="W20" s="19" t="s">
        <v>1437</v>
      </c>
      <c r="X20" s="32" t="s">
        <v>2185</v>
      </c>
      <c r="Y20" s="19" t="s">
        <v>2136</v>
      </c>
      <c r="Z20" s="19" t="s">
        <v>2146</v>
      </c>
      <c r="AA20" s="34" t="s">
        <v>2185</v>
      </c>
      <c r="AB20" s="64" t="s">
        <v>2345</v>
      </c>
      <c r="AC20" s="65" t="s">
        <v>2379</v>
      </c>
      <c r="AD20" s="65" t="s">
        <v>2379</v>
      </c>
      <c r="AE20" s="35" t="s">
        <v>2185</v>
      </c>
    </row>
    <row r="21" spans="1:31" x14ac:dyDescent="0.2">
      <c r="A21" s="19" t="s">
        <v>435</v>
      </c>
      <c r="B21" s="20" t="s">
        <v>1464</v>
      </c>
      <c r="C21" s="21" t="str">
        <f>HYPERLINK("https://docmanager.mpsdapps.vm.dom/pdf?search="&amp;LEFT(Data[[#This Row],[PNR]],11)&amp;"*","DocManager")</f>
        <v>DocManager</v>
      </c>
      <c r="D21" s="20" t="s">
        <v>436</v>
      </c>
      <c r="E21" s="19" t="s">
        <v>2112</v>
      </c>
      <c r="F21" s="19" t="s">
        <v>1079</v>
      </c>
      <c r="G21" s="63" t="s">
        <v>2185</v>
      </c>
      <c r="H21" s="22" t="s">
        <v>2221</v>
      </c>
      <c r="I21" s="5">
        <v>-40</v>
      </c>
      <c r="J21" s="2">
        <v>180</v>
      </c>
      <c r="K21" s="5" t="s">
        <v>1799</v>
      </c>
      <c r="L21" s="2">
        <v>20000</v>
      </c>
      <c r="M21" s="66" t="s">
        <v>2214</v>
      </c>
      <c r="N21" s="18" t="s">
        <v>2332</v>
      </c>
      <c r="O21" s="28" t="s">
        <v>2185</v>
      </c>
      <c r="P21" s="20" t="s">
        <v>1437</v>
      </c>
      <c r="Q21" s="19" t="s">
        <v>1437</v>
      </c>
      <c r="R21" s="19" t="s">
        <v>1437</v>
      </c>
      <c r="S21" s="30" t="s">
        <v>2185</v>
      </c>
      <c r="T21" s="20" t="s">
        <v>1783</v>
      </c>
      <c r="U21" s="23"/>
      <c r="V21" s="19" t="s">
        <v>1437</v>
      </c>
      <c r="W21" s="19" t="s">
        <v>1437</v>
      </c>
      <c r="X21" s="32" t="s">
        <v>2185</v>
      </c>
      <c r="Y21" s="19" t="s">
        <v>2136</v>
      </c>
      <c r="Z21" s="19" t="s">
        <v>2146</v>
      </c>
      <c r="AA21" s="34" t="s">
        <v>2185</v>
      </c>
      <c r="AB21" s="64" t="s">
        <v>2345</v>
      </c>
      <c r="AC21" s="65" t="s">
        <v>2379</v>
      </c>
      <c r="AD21" s="65" t="s">
        <v>2379</v>
      </c>
      <c r="AE21" s="35" t="s">
        <v>2185</v>
      </c>
    </row>
    <row r="22" spans="1:31" x14ac:dyDescent="0.2">
      <c r="A22" s="19" t="s">
        <v>469</v>
      </c>
      <c r="B22" s="20" t="s">
        <v>19</v>
      </c>
      <c r="C22" s="21" t="str">
        <f>HYPERLINK("https://docmanager.mpsdapps.vm.dom/pdf?search="&amp;LEFT(Data[[#This Row],[PNR]],11)&amp;"*","DocManager")</f>
        <v>DocManager</v>
      </c>
      <c r="D22" s="20" t="s">
        <v>470</v>
      </c>
      <c r="E22" s="19" t="s">
        <v>1866</v>
      </c>
      <c r="F22" s="19" t="s">
        <v>1104</v>
      </c>
      <c r="G22" s="63" t="s">
        <v>2185</v>
      </c>
      <c r="H22" s="22" t="s">
        <v>2158</v>
      </c>
      <c r="I22" s="5">
        <v>-196</v>
      </c>
      <c r="J22" s="2">
        <v>650</v>
      </c>
      <c r="K22" s="5">
        <v>2</v>
      </c>
      <c r="L22" s="2">
        <v>10000</v>
      </c>
      <c r="M22" s="18" t="s">
        <v>2223</v>
      </c>
      <c r="N22" s="18" t="s">
        <v>2249</v>
      </c>
      <c r="O22" s="28" t="s">
        <v>2185</v>
      </c>
      <c r="P22" s="50" t="s">
        <v>1657</v>
      </c>
      <c r="Q22" s="24" t="s">
        <v>1706</v>
      </c>
      <c r="R22" s="24" t="s">
        <v>1755</v>
      </c>
      <c r="S22" s="30" t="s">
        <v>2185</v>
      </c>
      <c r="T22" s="20" t="s">
        <v>1783</v>
      </c>
      <c r="U22" s="23">
        <v>90262000</v>
      </c>
      <c r="V22" s="19">
        <v>0.74399999999999999</v>
      </c>
      <c r="W22" s="19" t="s">
        <v>1437</v>
      </c>
      <c r="X22" s="32" t="s">
        <v>2185</v>
      </c>
      <c r="Y22" s="19" t="s">
        <v>2137</v>
      </c>
      <c r="Z22" s="19" t="s">
        <v>18</v>
      </c>
      <c r="AA22" s="34" t="s">
        <v>2185</v>
      </c>
      <c r="AB22" s="64" t="s">
        <v>2346</v>
      </c>
      <c r="AC22" s="65" t="s">
        <v>2347</v>
      </c>
      <c r="AD22" s="65" t="s">
        <v>2348</v>
      </c>
      <c r="AE22" s="35" t="s">
        <v>2185</v>
      </c>
    </row>
    <row r="23" spans="1:31" x14ac:dyDescent="0.2">
      <c r="A23" s="19" t="s">
        <v>471</v>
      </c>
      <c r="B23" s="20" t="s">
        <v>1486</v>
      </c>
      <c r="C23" s="21" t="str">
        <f>HYPERLINK("https://docmanager.mpsdapps.vm.dom/pdf?search="&amp;LEFT(Data[[#This Row],[PNR]],11)&amp;"*","DocManager")</f>
        <v>DocManager</v>
      </c>
      <c r="D23" s="20" t="s">
        <v>472</v>
      </c>
      <c r="E23" s="19" t="s">
        <v>1867</v>
      </c>
      <c r="F23" s="19" t="s">
        <v>1105</v>
      </c>
      <c r="G23" s="63" t="s">
        <v>2185</v>
      </c>
      <c r="H23" s="22" t="s">
        <v>2158</v>
      </c>
      <c r="I23" s="5">
        <v>-196</v>
      </c>
      <c r="J23" s="2">
        <v>650</v>
      </c>
      <c r="K23" s="5">
        <v>2</v>
      </c>
      <c r="L23" s="2">
        <v>10000</v>
      </c>
      <c r="M23" s="18" t="s">
        <v>2223</v>
      </c>
      <c r="N23" s="18" t="s">
        <v>2249</v>
      </c>
      <c r="O23" s="28" t="s">
        <v>2185</v>
      </c>
      <c r="P23" s="50" t="s">
        <v>1657</v>
      </c>
      <c r="Q23" s="24" t="s">
        <v>1706</v>
      </c>
      <c r="R23" s="24" t="s">
        <v>1755</v>
      </c>
      <c r="S23" s="30" t="s">
        <v>2185</v>
      </c>
      <c r="T23" s="20" t="s">
        <v>1783</v>
      </c>
      <c r="U23" s="23">
        <v>90262000</v>
      </c>
      <c r="V23" s="19">
        <v>0.39</v>
      </c>
      <c r="W23" s="19" t="s">
        <v>1437</v>
      </c>
      <c r="X23" s="32" t="s">
        <v>2185</v>
      </c>
      <c r="Y23" s="19" t="s">
        <v>2137</v>
      </c>
      <c r="Z23" s="19" t="s">
        <v>18</v>
      </c>
      <c r="AA23" s="34" t="s">
        <v>2185</v>
      </c>
      <c r="AB23" s="64" t="s">
        <v>2346</v>
      </c>
      <c r="AC23" s="65" t="s">
        <v>2347</v>
      </c>
      <c r="AD23" s="65" t="s">
        <v>2348</v>
      </c>
      <c r="AE23" s="35" t="s">
        <v>2185</v>
      </c>
    </row>
    <row r="24" spans="1:31" x14ac:dyDescent="0.2">
      <c r="A24" s="19" t="s">
        <v>473</v>
      </c>
      <c r="B24" s="20" t="s">
        <v>20</v>
      </c>
      <c r="C24" s="21" t="str">
        <f>HYPERLINK("https://docmanager.mpsdapps.vm.dom/pdf?search="&amp;LEFT(Data[[#This Row],[PNR]],11)&amp;"*","DocManager")</f>
        <v>DocManager</v>
      </c>
      <c r="D24" s="20" t="s">
        <v>474</v>
      </c>
      <c r="E24" s="19" t="s">
        <v>1868</v>
      </c>
      <c r="F24" s="19" t="s">
        <v>1106</v>
      </c>
      <c r="G24" s="63" t="s">
        <v>2185</v>
      </c>
      <c r="H24" s="22" t="s">
        <v>2158</v>
      </c>
      <c r="I24" s="5">
        <v>-196</v>
      </c>
      <c r="J24" s="2">
        <v>650</v>
      </c>
      <c r="K24" s="5">
        <v>2</v>
      </c>
      <c r="L24" s="2">
        <v>10000</v>
      </c>
      <c r="M24" s="18" t="s">
        <v>2223</v>
      </c>
      <c r="N24" s="18" t="s">
        <v>2249</v>
      </c>
      <c r="O24" s="28" t="s">
        <v>2185</v>
      </c>
      <c r="P24" s="50" t="s">
        <v>1657</v>
      </c>
      <c r="Q24" s="24" t="s">
        <v>1706</v>
      </c>
      <c r="R24" s="24" t="s">
        <v>1755</v>
      </c>
      <c r="S24" s="30" t="s">
        <v>2185</v>
      </c>
      <c r="T24" s="20" t="s">
        <v>1783</v>
      </c>
      <c r="U24" s="23">
        <v>90262000</v>
      </c>
      <c r="V24" s="19">
        <v>0.22</v>
      </c>
      <c r="W24" s="19" t="s">
        <v>1437</v>
      </c>
      <c r="X24" s="32" t="s">
        <v>2185</v>
      </c>
      <c r="Y24" s="19" t="s">
        <v>2137</v>
      </c>
      <c r="Z24" s="19" t="s">
        <v>18</v>
      </c>
      <c r="AA24" s="34" t="s">
        <v>2185</v>
      </c>
      <c r="AB24" s="64" t="s">
        <v>2346</v>
      </c>
      <c r="AC24" s="65" t="s">
        <v>2347</v>
      </c>
      <c r="AD24" s="65" t="s">
        <v>2348</v>
      </c>
      <c r="AE24" s="35" t="s">
        <v>2185</v>
      </c>
    </row>
    <row r="25" spans="1:31" x14ac:dyDescent="0.2">
      <c r="A25" s="19" t="s">
        <v>475</v>
      </c>
      <c r="B25" s="20" t="s">
        <v>21</v>
      </c>
      <c r="C25" s="21" t="str">
        <f>HYPERLINK("https://docmanager.mpsdapps.vm.dom/pdf?search="&amp;LEFT(Data[[#This Row],[PNR]],11)&amp;"*","DocManager")</f>
        <v>DocManager</v>
      </c>
      <c r="D25" s="20" t="s">
        <v>476</v>
      </c>
      <c r="E25" s="19" t="s">
        <v>1869</v>
      </c>
      <c r="F25" s="19" t="s">
        <v>1107</v>
      </c>
      <c r="G25" s="63" t="s">
        <v>2185</v>
      </c>
      <c r="H25" s="22" t="s">
        <v>2158</v>
      </c>
      <c r="I25" s="5">
        <v>-196</v>
      </c>
      <c r="J25" s="2">
        <v>650</v>
      </c>
      <c r="K25" s="5">
        <v>2</v>
      </c>
      <c r="L25" s="2">
        <v>10000</v>
      </c>
      <c r="M25" s="18" t="s">
        <v>2223</v>
      </c>
      <c r="N25" s="18" t="s">
        <v>2249</v>
      </c>
      <c r="O25" s="28" t="s">
        <v>2185</v>
      </c>
      <c r="P25" s="50" t="s">
        <v>1657</v>
      </c>
      <c r="Q25" s="24" t="s">
        <v>1706</v>
      </c>
      <c r="R25" s="24" t="s">
        <v>1755</v>
      </c>
      <c r="S25" s="30" t="s">
        <v>2185</v>
      </c>
      <c r="T25" s="20" t="s">
        <v>1783</v>
      </c>
      <c r="U25" s="23">
        <v>90262000</v>
      </c>
      <c r="V25" s="19">
        <v>0.73499999999999999</v>
      </c>
      <c r="W25" s="19" t="s">
        <v>1437</v>
      </c>
      <c r="X25" s="32" t="s">
        <v>2185</v>
      </c>
      <c r="Y25" s="19" t="s">
        <v>2137</v>
      </c>
      <c r="Z25" s="19" t="s">
        <v>18</v>
      </c>
      <c r="AA25" s="34" t="s">
        <v>2185</v>
      </c>
      <c r="AB25" s="64" t="s">
        <v>2349</v>
      </c>
      <c r="AC25" s="65" t="s">
        <v>2347</v>
      </c>
      <c r="AD25" s="65" t="s">
        <v>2348</v>
      </c>
      <c r="AE25" s="35" t="s">
        <v>2185</v>
      </c>
    </row>
    <row r="26" spans="1:31" x14ac:dyDescent="0.2">
      <c r="A26" s="19" t="s">
        <v>477</v>
      </c>
      <c r="B26" s="20" t="s">
        <v>22</v>
      </c>
      <c r="C26" s="21" t="str">
        <f>HYPERLINK("https://docmanager.mpsdapps.vm.dom/pdf?search="&amp;LEFT(Data[[#This Row],[PNR]],11)&amp;"*","DocManager")</f>
        <v>DocManager</v>
      </c>
      <c r="D26" s="20" t="s">
        <v>478</v>
      </c>
      <c r="E26" s="19" t="s">
        <v>1870</v>
      </c>
      <c r="F26" s="19" t="s">
        <v>1108</v>
      </c>
      <c r="G26" s="63" t="s">
        <v>2185</v>
      </c>
      <c r="H26" s="22" t="s">
        <v>2158</v>
      </c>
      <c r="I26" s="5">
        <v>-196</v>
      </c>
      <c r="J26" s="2">
        <v>650</v>
      </c>
      <c r="K26" s="5">
        <v>2</v>
      </c>
      <c r="L26" s="2">
        <v>10000</v>
      </c>
      <c r="M26" s="18" t="s">
        <v>2223</v>
      </c>
      <c r="N26" s="18" t="s">
        <v>2249</v>
      </c>
      <c r="O26" s="28" t="s">
        <v>2185</v>
      </c>
      <c r="P26" s="50" t="s">
        <v>1657</v>
      </c>
      <c r="Q26" s="24" t="s">
        <v>1706</v>
      </c>
      <c r="R26" s="24" t="s">
        <v>1755</v>
      </c>
      <c r="S26" s="30" t="s">
        <v>2185</v>
      </c>
      <c r="T26" s="20" t="s">
        <v>1783</v>
      </c>
      <c r="U26" s="23">
        <v>90262000</v>
      </c>
      <c r="V26" s="19">
        <v>0.39</v>
      </c>
      <c r="W26" s="19" t="s">
        <v>1437</v>
      </c>
      <c r="X26" s="32" t="s">
        <v>2185</v>
      </c>
      <c r="Y26" s="19" t="s">
        <v>2137</v>
      </c>
      <c r="Z26" s="19" t="s">
        <v>18</v>
      </c>
      <c r="AA26" s="34" t="s">
        <v>2185</v>
      </c>
      <c r="AB26" s="64" t="s">
        <v>2346</v>
      </c>
      <c r="AC26" s="65" t="s">
        <v>2347</v>
      </c>
      <c r="AD26" s="65" t="s">
        <v>2348</v>
      </c>
      <c r="AE26" s="35" t="s">
        <v>2185</v>
      </c>
    </row>
    <row r="27" spans="1:31" x14ac:dyDescent="0.2">
      <c r="A27" s="19" t="s">
        <v>479</v>
      </c>
      <c r="B27" s="20" t="s">
        <v>23</v>
      </c>
      <c r="C27" s="21" t="str">
        <f>HYPERLINK("https://docmanager.mpsdapps.vm.dom/pdf?search="&amp;LEFT(Data[[#This Row],[PNR]],11)&amp;"*","DocManager")</f>
        <v>DocManager</v>
      </c>
      <c r="D27" s="20" t="s">
        <v>480</v>
      </c>
      <c r="E27" s="19" t="s">
        <v>1871</v>
      </c>
      <c r="F27" s="19" t="s">
        <v>1109</v>
      </c>
      <c r="G27" s="63" t="s">
        <v>2185</v>
      </c>
      <c r="H27" s="22" t="s">
        <v>2158</v>
      </c>
      <c r="I27" s="5">
        <v>-196</v>
      </c>
      <c r="J27" s="2">
        <v>650</v>
      </c>
      <c r="K27" s="5">
        <v>2</v>
      </c>
      <c r="L27" s="2">
        <v>10000</v>
      </c>
      <c r="M27" s="18" t="s">
        <v>2223</v>
      </c>
      <c r="N27" s="18" t="s">
        <v>2249</v>
      </c>
      <c r="O27" s="28" t="s">
        <v>2185</v>
      </c>
      <c r="P27" s="50" t="s">
        <v>1657</v>
      </c>
      <c r="Q27" s="24" t="s">
        <v>1706</v>
      </c>
      <c r="R27" s="24" t="s">
        <v>1755</v>
      </c>
      <c r="S27" s="30" t="s">
        <v>2185</v>
      </c>
      <c r="T27" s="20" t="s">
        <v>1783</v>
      </c>
      <c r="U27" s="23">
        <v>90262000</v>
      </c>
      <c r="V27" s="19">
        <v>0.21</v>
      </c>
      <c r="W27" s="19" t="s">
        <v>1437</v>
      </c>
      <c r="X27" s="32" t="s">
        <v>2185</v>
      </c>
      <c r="Y27" s="19" t="s">
        <v>2137</v>
      </c>
      <c r="Z27" s="19" t="s">
        <v>18</v>
      </c>
      <c r="AA27" s="34" t="s">
        <v>2185</v>
      </c>
      <c r="AB27" s="64" t="s">
        <v>2346</v>
      </c>
      <c r="AC27" s="65" t="s">
        <v>2347</v>
      </c>
      <c r="AD27" s="65" t="s">
        <v>2348</v>
      </c>
      <c r="AE27" s="35" t="s">
        <v>2185</v>
      </c>
    </row>
    <row r="28" spans="1:31" x14ac:dyDescent="0.2">
      <c r="A28" s="19" t="s">
        <v>481</v>
      </c>
      <c r="B28" s="20" t="s">
        <v>24</v>
      </c>
      <c r="C28" s="21" t="str">
        <f>HYPERLINK("https://docmanager.mpsdapps.vm.dom/pdf?search="&amp;LEFT(Data[[#This Row],[PNR]],11)&amp;"*","DocManager")</f>
        <v>DocManager</v>
      </c>
      <c r="D28" s="20" t="s">
        <v>482</v>
      </c>
      <c r="E28" s="19" t="s">
        <v>1872</v>
      </c>
      <c r="F28" s="19" t="s">
        <v>1110</v>
      </c>
      <c r="G28" s="63" t="s">
        <v>2185</v>
      </c>
      <c r="H28" s="22" t="s">
        <v>2158</v>
      </c>
      <c r="I28" s="5">
        <v>-196</v>
      </c>
      <c r="J28" s="2">
        <v>650</v>
      </c>
      <c r="K28" s="5">
        <v>2</v>
      </c>
      <c r="L28" s="2">
        <v>10000</v>
      </c>
      <c r="M28" s="18" t="s">
        <v>2223</v>
      </c>
      <c r="N28" s="18" t="s">
        <v>2249</v>
      </c>
      <c r="O28" s="28" t="s">
        <v>2185</v>
      </c>
      <c r="P28" s="50" t="s">
        <v>1657</v>
      </c>
      <c r="Q28" s="24" t="s">
        <v>1706</v>
      </c>
      <c r="R28" s="24" t="s">
        <v>1755</v>
      </c>
      <c r="S28" s="30" t="s">
        <v>2185</v>
      </c>
      <c r="T28" s="20" t="s">
        <v>1783</v>
      </c>
      <c r="U28" s="23">
        <v>90319000999</v>
      </c>
      <c r="V28" s="19" t="s">
        <v>1437</v>
      </c>
      <c r="W28" s="19" t="s">
        <v>1437</v>
      </c>
      <c r="X28" s="32" t="s">
        <v>2185</v>
      </c>
      <c r="Y28" s="19" t="s">
        <v>2137</v>
      </c>
      <c r="Z28" s="19" t="s">
        <v>18</v>
      </c>
      <c r="AA28" s="34" t="s">
        <v>2185</v>
      </c>
      <c r="AB28" s="64" t="s">
        <v>2346</v>
      </c>
      <c r="AC28" s="65" t="s">
        <v>2347</v>
      </c>
      <c r="AD28" s="65" t="s">
        <v>2348</v>
      </c>
      <c r="AE28" s="35" t="s">
        <v>2185</v>
      </c>
    </row>
    <row r="29" spans="1:31" x14ac:dyDescent="0.2">
      <c r="A29" s="19" t="s">
        <v>483</v>
      </c>
      <c r="B29" s="20" t="s">
        <v>25</v>
      </c>
      <c r="C29" s="21" t="str">
        <f>HYPERLINK("https://docmanager.mpsdapps.vm.dom/pdf?search="&amp;LEFT(Data[[#This Row],[PNR]],11)&amp;"*","DocManager")</f>
        <v>DocManager</v>
      </c>
      <c r="D29" s="20" t="s">
        <v>484</v>
      </c>
      <c r="E29" s="19" t="s">
        <v>1873</v>
      </c>
      <c r="F29" s="19" t="s">
        <v>1111</v>
      </c>
      <c r="G29" s="63" t="s">
        <v>2185</v>
      </c>
      <c r="H29" s="22" t="s">
        <v>2158</v>
      </c>
      <c r="I29" s="5">
        <v>-196</v>
      </c>
      <c r="J29" s="2">
        <v>650</v>
      </c>
      <c r="K29" s="5">
        <v>2</v>
      </c>
      <c r="L29" s="2">
        <v>10000</v>
      </c>
      <c r="M29" s="18" t="s">
        <v>2223</v>
      </c>
      <c r="N29" s="18" t="s">
        <v>2249</v>
      </c>
      <c r="O29" s="28" t="s">
        <v>2185</v>
      </c>
      <c r="P29" s="50" t="s">
        <v>1657</v>
      </c>
      <c r="Q29" s="24" t="s">
        <v>1706</v>
      </c>
      <c r="R29" s="24" t="s">
        <v>1755</v>
      </c>
      <c r="S29" s="30" t="s">
        <v>2185</v>
      </c>
      <c r="T29" s="20" t="s">
        <v>1783</v>
      </c>
      <c r="U29" s="23">
        <v>90262000</v>
      </c>
      <c r="V29" s="19">
        <v>0.42</v>
      </c>
      <c r="W29" s="19" t="s">
        <v>1437</v>
      </c>
      <c r="X29" s="32" t="s">
        <v>2185</v>
      </c>
      <c r="Y29" s="19" t="s">
        <v>2137</v>
      </c>
      <c r="Z29" s="19" t="s">
        <v>18</v>
      </c>
      <c r="AA29" s="34" t="s">
        <v>2185</v>
      </c>
      <c r="AB29" s="64" t="s">
        <v>2350</v>
      </c>
      <c r="AC29" s="65" t="s">
        <v>2347</v>
      </c>
      <c r="AD29" s="65" t="s">
        <v>2348</v>
      </c>
      <c r="AE29" s="35" t="s">
        <v>2185</v>
      </c>
    </row>
    <row r="30" spans="1:31" x14ac:dyDescent="0.2">
      <c r="A30" s="19" t="s">
        <v>485</v>
      </c>
      <c r="B30" s="20" t="s">
        <v>26</v>
      </c>
      <c r="C30" s="21" t="str">
        <f>HYPERLINK("https://docmanager.mpsdapps.vm.dom/pdf?search="&amp;LEFT(Data[[#This Row],[PNR]],11)&amp;"*","DocManager")</f>
        <v>DocManager</v>
      </c>
      <c r="D30" s="20" t="s">
        <v>486</v>
      </c>
      <c r="E30" s="19" t="s">
        <v>1874</v>
      </c>
      <c r="F30" s="19" t="s">
        <v>1112</v>
      </c>
      <c r="G30" s="63" t="s">
        <v>2185</v>
      </c>
      <c r="H30" s="22" t="s">
        <v>2158</v>
      </c>
      <c r="I30" s="5">
        <v>-196</v>
      </c>
      <c r="J30" s="2">
        <v>650</v>
      </c>
      <c r="K30" s="5">
        <v>2</v>
      </c>
      <c r="L30" s="2">
        <v>10000</v>
      </c>
      <c r="M30" s="18" t="s">
        <v>2223</v>
      </c>
      <c r="N30" s="18" t="s">
        <v>2249</v>
      </c>
      <c r="O30" s="28" t="s">
        <v>2185</v>
      </c>
      <c r="P30" s="50" t="s">
        <v>1657</v>
      </c>
      <c r="Q30" s="24" t="s">
        <v>1706</v>
      </c>
      <c r="R30" s="24" t="s">
        <v>1755</v>
      </c>
      <c r="S30" s="30" t="s">
        <v>2185</v>
      </c>
      <c r="T30" s="20" t="s">
        <v>1783</v>
      </c>
      <c r="U30" s="23">
        <v>90262000</v>
      </c>
      <c r="V30" s="19" t="s">
        <v>1437</v>
      </c>
      <c r="W30" s="19" t="s">
        <v>1437</v>
      </c>
      <c r="X30" s="32" t="s">
        <v>2185</v>
      </c>
      <c r="Y30" s="19" t="s">
        <v>2137</v>
      </c>
      <c r="Z30" s="19" t="s">
        <v>18</v>
      </c>
      <c r="AA30" s="34" t="s">
        <v>2185</v>
      </c>
      <c r="AB30" s="64" t="s">
        <v>2346</v>
      </c>
      <c r="AC30" s="65" t="s">
        <v>2347</v>
      </c>
      <c r="AD30" s="65" t="s">
        <v>2348</v>
      </c>
      <c r="AE30" s="35" t="s">
        <v>2185</v>
      </c>
    </row>
    <row r="31" spans="1:31" x14ac:dyDescent="0.2">
      <c r="A31" s="19" t="s">
        <v>487</v>
      </c>
      <c r="B31" s="20" t="s">
        <v>27</v>
      </c>
      <c r="C31" s="21" t="str">
        <f>HYPERLINK("https://docmanager.mpsdapps.vm.dom/pdf?search="&amp;LEFT(Data[[#This Row],[PNR]],11)&amp;"*","DocManager")</f>
        <v>DocManager</v>
      </c>
      <c r="D31" s="20" t="s">
        <v>488</v>
      </c>
      <c r="E31" s="19" t="s">
        <v>1875</v>
      </c>
      <c r="F31" s="19" t="s">
        <v>1113</v>
      </c>
      <c r="G31" s="63" t="s">
        <v>2185</v>
      </c>
      <c r="H31" s="22" t="s">
        <v>2158</v>
      </c>
      <c r="I31" s="5">
        <v>-196</v>
      </c>
      <c r="J31" s="2">
        <v>650</v>
      </c>
      <c r="K31" s="5">
        <v>2</v>
      </c>
      <c r="L31" s="2">
        <v>10000</v>
      </c>
      <c r="M31" s="18" t="s">
        <v>2223</v>
      </c>
      <c r="N31" s="18" t="s">
        <v>2249</v>
      </c>
      <c r="O31" s="28" t="s">
        <v>2185</v>
      </c>
      <c r="P31" s="50" t="s">
        <v>1657</v>
      </c>
      <c r="Q31" s="24" t="s">
        <v>1706</v>
      </c>
      <c r="R31" s="24" t="s">
        <v>1755</v>
      </c>
      <c r="S31" s="30" t="s">
        <v>2185</v>
      </c>
      <c r="T31" s="20" t="s">
        <v>1783</v>
      </c>
      <c r="U31" s="23">
        <v>90262000</v>
      </c>
      <c r="V31" s="19">
        <v>0.83</v>
      </c>
      <c r="W31" s="19" t="s">
        <v>1437</v>
      </c>
      <c r="X31" s="32" t="s">
        <v>2185</v>
      </c>
      <c r="Y31" s="19" t="s">
        <v>2137</v>
      </c>
      <c r="Z31" s="19" t="s">
        <v>18</v>
      </c>
      <c r="AA31" s="34" t="s">
        <v>2185</v>
      </c>
      <c r="AB31" s="64" t="s">
        <v>2349</v>
      </c>
      <c r="AC31" s="65" t="s">
        <v>2347</v>
      </c>
      <c r="AD31" s="65" t="s">
        <v>2348</v>
      </c>
      <c r="AE31" s="35" t="s">
        <v>2185</v>
      </c>
    </row>
    <row r="32" spans="1:31" x14ac:dyDescent="0.2">
      <c r="A32" s="19" t="s">
        <v>489</v>
      </c>
      <c r="B32" s="20" t="s">
        <v>1487</v>
      </c>
      <c r="C32" s="21" t="str">
        <f>HYPERLINK("https://docmanager.mpsdapps.vm.dom/pdf?search="&amp;LEFT(Data[[#This Row],[PNR]],11)&amp;"*","DocManager")</f>
        <v>DocManager</v>
      </c>
      <c r="D32" s="20" t="s">
        <v>490</v>
      </c>
      <c r="E32" s="19" t="s">
        <v>1876</v>
      </c>
      <c r="F32" s="19" t="s">
        <v>1114</v>
      </c>
      <c r="G32" s="63" t="s">
        <v>2185</v>
      </c>
      <c r="H32" s="22" t="s">
        <v>2159</v>
      </c>
      <c r="I32" s="5">
        <v>-196</v>
      </c>
      <c r="J32" s="2">
        <v>400</v>
      </c>
      <c r="K32" s="5">
        <v>2</v>
      </c>
      <c r="L32" s="2">
        <v>20000</v>
      </c>
      <c r="M32" s="67" t="s">
        <v>2195</v>
      </c>
      <c r="N32" s="18" t="s">
        <v>2298</v>
      </c>
      <c r="O32" s="28" t="s">
        <v>2185</v>
      </c>
      <c r="P32" s="20" t="s">
        <v>1437</v>
      </c>
      <c r="Q32" s="19" t="s">
        <v>1437</v>
      </c>
      <c r="R32" s="19" t="s">
        <v>1437</v>
      </c>
      <c r="S32" s="30" t="s">
        <v>2185</v>
      </c>
      <c r="T32" s="20" t="s">
        <v>1783</v>
      </c>
      <c r="U32" s="23">
        <v>90262000</v>
      </c>
      <c r="V32" s="19">
        <v>0.155</v>
      </c>
      <c r="W32" s="19" t="s">
        <v>1437</v>
      </c>
      <c r="X32" s="32" t="s">
        <v>2185</v>
      </c>
      <c r="Y32" s="19" t="s">
        <v>2137</v>
      </c>
      <c r="Z32" s="19" t="s">
        <v>18</v>
      </c>
      <c r="AA32" s="34" t="s">
        <v>2185</v>
      </c>
      <c r="AB32" s="64" t="s">
        <v>2379</v>
      </c>
      <c r="AC32" s="65" t="s">
        <v>2379</v>
      </c>
      <c r="AD32" s="65" t="s">
        <v>2379</v>
      </c>
      <c r="AE32" s="35" t="s">
        <v>2185</v>
      </c>
    </row>
    <row r="33" spans="1:31" x14ac:dyDescent="0.2">
      <c r="A33" s="19" t="s">
        <v>491</v>
      </c>
      <c r="B33" s="20" t="s">
        <v>1488</v>
      </c>
      <c r="C33" s="21" t="str">
        <f>HYPERLINK("https://docmanager.mpsdapps.vm.dom/pdf?search="&amp;LEFT(Data[[#This Row],[PNR]],11)&amp;"*","DocManager")</f>
        <v>DocManager</v>
      </c>
      <c r="D33" s="20" t="s">
        <v>492</v>
      </c>
      <c r="E33" s="19" t="s">
        <v>1877</v>
      </c>
      <c r="F33" s="19" t="s">
        <v>1115</v>
      </c>
      <c r="G33" s="63" t="s">
        <v>2185</v>
      </c>
      <c r="H33" s="22" t="s">
        <v>2158</v>
      </c>
      <c r="I33" s="5">
        <v>-196</v>
      </c>
      <c r="J33" s="2">
        <v>650</v>
      </c>
      <c r="K33" s="5">
        <v>2</v>
      </c>
      <c r="L33" s="2">
        <v>10000</v>
      </c>
      <c r="M33" s="67" t="s">
        <v>2196</v>
      </c>
      <c r="N33" s="18" t="s">
        <v>2283</v>
      </c>
      <c r="O33" s="28" t="s">
        <v>2185</v>
      </c>
      <c r="P33" s="20" t="s">
        <v>1437</v>
      </c>
      <c r="Q33" s="19" t="s">
        <v>1437</v>
      </c>
      <c r="R33" s="19" t="s">
        <v>1437</v>
      </c>
      <c r="S33" s="30" t="s">
        <v>2185</v>
      </c>
      <c r="T33" s="20" t="s">
        <v>1783</v>
      </c>
      <c r="U33" s="23">
        <v>90262000</v>
      </c>
      <c r="V33" s="19">
        <v>0.63</v>
      </c>
      <c r="W33" s="19" t="s">
        <v>1437</v>
      </c>
      <c r="X33" s="32" t="s">
        <v>2185</v>
      </c>
      <c r="Y33" s="19" t="s">
        <v>2137</v>
      </c>
      <c r="Z33" s="19" t="s">
        <v>18</v>
      </c>
      <c r="AA33" s="34" t="s">
        <v>2185</v>
      </c>
      <c r="AB33" s="64" t="s">
        <v>2379</v>
      </c>
      <c r="AC33" s="65" t="s">
        <v>2379</v>
      </c>
      <c r="AD33" s="65" t="s">
        <v>2379</v>
      </c>
      <c r="AE33" s="35" t="s">
        <v>2185</v>
      </c>
    </row>
    <row r="34" spans="1:31" x14ac:dyDescent="0.2">
      <c r="A34" s="19" t="s">
        <v>493</v>
      </c>
      <c r="B34" s="20" t="s">
        <v>1489</v>
      </c>
      <c r="C34" s="21" t="str">
        <f>HYPERLINK("https://docmanager.mpsdapps.vm.dom/pdf?search="&amp;LEFT(Data[[#This Row],[PNR]],11)&amp;"*","DocManager")</f>
        <v>DocManager</v>
      </c>
      <c r="D34" s="20" t="s">
        <v>494</v>
      </c>
      <c r="E34" s="19" t="s">
        <v>1878</v>
      </c>
      <c r="F34" s="19" t="s">
        <v>1116</v>
      </c>
      <c r="G34" s="63" t="s">
        <v>2185</v>
      </c>
      <c r="H34" s="22" t="s">
        <v>2158</v>
      </c>
      <c r="I34" s="5">
        <v>-196</v>
      </c>
      <c r="J34" s="2">
        <v>650</v>
      </c>
      <c r="K34" s="5">
        <v>2</v>
      </c>
      <c r="L34" s="2">
        <v>10000</v>
      </c>
      <c r="M34" s="67" t="s">
        <v>2196</v>
      </c>
      <c r="N34" s="18" t="s">
        <v>2283</v>
      </c>
      <c r="O34" s="28" t="s">
        <v>2185</v>
      </c>
      <c r="P34" s="20" t="s">
        <v>1437</v>
      </c>
      <c r="Q34" s="19" t="s">
        <v>1437</v>
      </c>
      <c r="R34" s="19" t="s">
        <v>1437</v>
      </c>
      <c r="S34" s="30" t="s">
        <v>2185</v>
      </c>
      <c r="T34" s="20" t="s">
        <v>1783</v>
      </c>
      <c r="U34" s="23">
        <v>90262000</v>
      </c>
      <c r="V34" s="19">
        <v>0.75</v>
      </c>
      <c r="W34" s="19" t="s">
        <v>1437</v>
      </c>
      <c r="X34" s="32" t="s">
        <v>2185</v>
      </c>
      <c r="Y34" s="19" t="s">
        <v>2137</v>
      </c>
      <c r="Z34" s="19" t="s">
        <v>18</v>
      </c>
      <c r="AA34" s="34" t="s">
        <v>2185</v>
      </c>
      <c r="AB34" s="64" t="s">
        <v>2379</v>
      </c>
      <c r="AC34" s="65" t="s">
        <v>2379</v>
      </c>
      <c r="AD34" s="65" t="s">
        <v>2379</v>
      </c>
      <c r="AE34" s="35" t="s">
        <v>2185</v>
      </c>
    </row>
    <row r="35" spans="1:31" x14ac:dyDescent="0.2">
      <c r="A35" s="19" t="s">
        <v>495</v>
      </c>
      <c r="B35" s="20" t="s">
        <v>1490</v>
      </c>
      <c r="C35" s="21" t="str">
        <f>HYPERLINK("https://docmanager.mpsdapps.vm.dom/pdf?search="&amp;LEFT(Data[[#This Row],[PNR]],11)&amp;"*","DocManager")</f>
        <v>DocManager</v>
      </c>
      <c r="D35" s="20" t="s">
        <v>496</v>
      </c>
      <c r="E35" s="19" t="s">
        <v>1879</v>
      </c>
      <c r="F35" s="19" t="s">
        <v>1117</v>
      </c>
      <c r="G35" s="63" t="s">
        <v>2185</v>
      </c>
      <c r="H35" s="22" t="s">
        <v>2158</v>
      </c>
      <c r="I35" s="5">
        <v>-196</v>
      </c>
      <c r="J35" s="2">
        <v>650</v>
      </c>
      <c r="K35" s="5">
        <v>2</v>
      </c>
      <c r="L35" s="2">
        <v>10000</v>
      </c>
      <c r="M35" s="67" t="s">
        <v>2196</v>
      </c>
      <c r="N35" s="18" t="s">
        <v>2283</v>
      </c>
      <c r="O35" s="28" t="s">
        <v>2185</v>
      </c>
      <c r="P35" s="20" t="s">
        <v>1437</v>
      </c>
      <c r="Q35" s="19" t="s">
        <v>1437</v>
      </c>
      <c r="R35" s="19" t="s">
        <v>1437</v>
      </c>
      <c r="S35" s="30" t="s">
        <v>2185</v>
      </c>
      <c r="T35" s="20" t="s">
        <v>1783</v>
      </c>
      <c r="U35" s="23">
        <v>90262000</v>
      </c>
      <c r="V35" s="19">
        <v>0.8</v>
      </c>
      <c r="W35" s="19" t="s">
        <v>1437</v>
      </c>
      <c r="X35" s="32" t="s">
        <v>2185</v>
      </c>
      <c r="Y35" s="19" t="s">
        <v>2137</v>
      </c>
      <c r="Z35" s="19" t="s">
        <v>18</v>
      </c>
      <c r="AA35" s="34" t="s">
        <v>2185</v>
      </c>
      <c r="AB35" s="64" t="s">
        <v>2379</v>
      </c>
      <c r="AC35" s="65" t="s">
        <v>2379</v>
      </c>
      <c r="AD35" s="65" t="s">
        <v>2379</v>
      </c>
      <c r="AE35" s="35" t="s">
        <v>2185</v>
      </c>
    </row>
    <row r="36" spans="1:31" x14ac:dyDescent="0.2">
      <c r="A36" s="19" t="s">
        <v>497</v>
      </c>
      <c r="B36" s="20" t="s">
        <v>1491</v>
      </c>
      <c r="C36" s="21" t="str">
        <f>HYPERLINK("https://docmanager.mpsdapps.vm.dom/pdf?search="&amp;LEFT(Data[[#This Row],[PNR]],11)&amp;"*","DocManager")</f>
        <v>DocManager</v>
      </c>
      <c r="D36" s="20" t="s">
        <v>498</v>
      </c>
      <c r="E36" s="19" t="s">
        <v>1880</v>
      </c>
      <c r="F36" s="19" t="s">
        <v>1118</v>
      </c>
      <c r="G36" s="63" t="s">
        <v>2185</v>
      </c>
      <c r="H36" s="22" t="s">
        <v>2158</v>
      </c>
      <c r="I36" s="5">
        <v>-196</v>
      </c>
      <c r="J36" s="2">
        <v>650</v>
      </c>
      <c r="K36" s="5">
        <v>2</v>
      </c>
      <c r="L36" s="2">
        <v>10000</v>
      </c>
      <c r="M36" s="18" t="s">
        <v>2223</v>
      </c>
      <c r="N36" s="18" t="s">
        <v>2249</v>
      </c>
      <c r="O36" s="28" t="s">
        <v>2185</v>
      </c>
      <c r="P36" s="20" t="s">
        <v>1437</v>
      </c>
      <c r="Q36" s="19" t="s">
        <v>1437</v>
      </c>
      <c r="R36" s="19" t="s">
        <v>1437</v>
      </c>
      <c r="S36" s="30" t="s">
        <v>2185</v>
      </c>
      <c r="T36" s="20" t="s">
        <v>1783</v>
      </c>
      <c r="U36" s="23">
        <v>90262000</v>
      </c>
      <c r="V36" s="19">
        <v>0.28000000000000003</v>
      </c>
      <c r="W36" s="19" t="s">
        <v>1437</v>
      </c>
      <c r="X36" s="32" t="s">
        <v>2185</v>
      </c>
      <c r="Y36" s="19" t="s">
        <v>2137</v>
      </c>
      <c r="Z36" s="19" t="s">
        <v>18</v>
      </c>
      <c r="AA36" s="34" t="s">
        <v>2185</v>
      </c>
      <c r="AB36" s="64" t="s">
        <v>2351</v>
      </c>
      <c r="AC36" s="65" t="s">
        <v>2379</v>
      </c>
      <c r="AD36" s="65" t="s">
        <v>2348</v>
      </c>
      <c r="AE36" s="35" t="s">
        <v>2185</v>
      </c>
    </row>
    <row r="37" spans="1:31" x14ac:dyDescent="0.2">
      <c r="A37" s="19" t="s">
        <v>499</v>
      </c>
      <c r="B37" s="20" t="s">
        <v>1492</v>
      </c>
      <c r="C37" s="21" t="str">
        <f>HYPERLINK("https://docmanager.mpsdapps.vm.dom/pdf?search="&amp;LEFT(Data[[#This Row],[PNR]],11)&amp;"*","DocManager")</f>
        <v>DocManager</v>
      </c>
      <c r="D37" s="20" t="s">
        <v>500</v>
      </c>
      <c r="E37" s="19" t="s">
        <v>1881</v>
      </c>
      <c r="F37" s="19" t="s">
        <v>1119</v>
      </c>
      <c r="G37" s="63" t="s">
        <v>2185</v>
      </c>
      <c r="H37" s="22" t="s">
        <v>2158</v>
      </c>
      <c r="I37" s="5">
        <v>-196</v>
      </c>
      <c r="J37" s="2">
        <v>650</v>
      </c>
      <c r="K37" s="5">
        <v>2</v>
      </c>
      <c r="L37" s="2">
        <v>10000</v>
      </c>
      <c r="M37" s="18" t="s">
        <v>2223</v>
      </c>
      <c r="N37" s="18" t="s">
        <v>2249</v>
      </c>
      <c r="O37" s="28" t="s">
        <v>2185</v>
      </c>
      <c r="P37" s="20" t="s">
        <v>1437</v>
      </c>
      <c r="Q37" s="19" t="s">
        <v>1437</v>
      </c>
      <c r="R37" s="19" t="s">
        <v>1437</v>
      </c>
      <c r="S37" s="30" t="s">
        <v>2185</v>
      </c>
      <c r="T37" s="20" t="s">
        <v>1783</v>
      </c>
      <c r="U37" s="23">
        <v>90262000</v>
      </c>
      <c r="V37" s="19">
        <v>0.34</v>
      </c>
      <c r="W37" s="19" t="s">
        <v>1437</v>
      </c>
      <c r="X37" s="32" t="s">
        <v>2185</v>
      </c>
      <c r="Y37" s="19" t="s">
        <v>2137</v>
      </c>
      <c r="Z37" s="19" t="s">
        <v>18</v>
      </c>
      <c r="AA37" s="34" t="s">
        <v>2185</v>
      </c>
      <c r="AB37" s="64" t="s">
        <v>2351</v>
      </c>
      <c r="AC37" s="65" t="s">
        <v>2379</v>
      </c>
      <c r="AD37" s="65" t="s">
        <v>2348</v>
      </c>
      <c r="AE37" s="35" t="s">
        <v>2185</v>
      </c>
    </row>
    <row r="38" spans="1:31" x14ac:dyDescent="0.2">
      <c r="A38" s="19" t="s">
        <v>501</v>
      </c>
      <c r="B38" s="20" t="s">
        <v>1493</v>
      </c>
      <c r="C38" s="21" t="str">
        <f>HYPERLINK("https://docmanager.mpsdapps.vm.dom/pdf?search="&amp;LEFT(Data[[#This Row],[PNR]],11)&amp;"*","DocManager")</f>
        <v>DocManager</v>
      </c>
      <c r="D38" s="20" t="s">
        <v>502</v>
      </c>
      <c r="E38" s="19" t="s">
        <v>1882</v>
      </c>
      <c r="F38" s="19" t="s">
        <v>1120</v>
      </c>
      <c r="G38" s="63" t="s">
        <v>2185</v>
      </c>
      <c r="H38" s="22" t="s">
        <v>2158</v>
      </c>
      <c r="I38" s="5">
        <v>-196</v>
      </c>
      <c r="J38" s="2">
        <v>650</v>
      </c>
      <c r="K38" s="5">
        <v>2</v>
      </c>
      <c r="L38" s="2">
        <v>10000</v>
      </c>
      <c r="M38" s="18" t="s">
        <v>2223</v>
      </c>
      <c r="N38" s="18" t="s">
        <v>2249</v>
      </c>
      <c r="O38" s="28" t="s">
        <v>2185</v>
      </c>
      <c r="P38" s="20" t="s">
        <v>1437</v>
      </c>
      <c r="Q38" s="19" t="s">
        <v>1437</v>
      </c>
      <c r="R38" s="19" t="s">
        <v>1437</v>
      </c>
      <c r="S38" s="30" t="s">
        <v>2185</v>
      </c>
      <c r="T38" s="20" t="s">
        <v>1783</v>
      </c>
      <c r="U38" s="23">
        <v>90262000</v>
      </c>
      <c r="V38" s="19">
        <v>0.46</v>
      </c>
      <c r="W38" s="19" t="s">
        <v>1437</v>
      </c>
      <c r="X38" s="32" t="s">
        <v>2185</v>
      </c>
      <c r="Y38" s="19" t="s">
        <v>2137</v>
      </c>
      <c r="Z38" s="19" t="s">
        <v>18</v>
      </c>
      <c r="AA38" s="34" t="s">
        <v>2185</v>
      </c>
      <c r="AB38" s="64" t="s">
        <v>2351</v>
      </c>
      <c r="AC38" s="65" t="s">
        <v>2379</v>
      </c>
      <c r="AD38" s="65" t="s">
        <v>2348</v>
      </c>
      <c r="AE38" s="35" t="s">
        <v>2185</v>
      </c>
    </row>
    <row r="39" spans="1:31" x14ac:dyDescent="0.2">
      <c r="A39" s="19" t="s">
        <v>503</v>
      </c>
      <c r="B39" s="20" t="s">
        <v>1494</v>
      </c>
      <c r="C39" s="21" t="str">
        <f>HYPERLINK("https://docmanager.mpsdapps.vm.dom/pdf?search="&amp;LEFT(Data[[#This Row],[PNR]],11)&amp;"*","DocManager")</f>
        <v>DocManager</v>
      </c>
      <c r="D39" s="20" t="s">
        <v>504</v>
      </c>
      <c r="E39" s="19" t="s">
        <v>1883</v>
      </c>
      <c r="F39" s="19" t="s">
        <v>1121</v>
      </c>
      <c r="G39" s="63" t="s">
        <v>2185</v>
      </c>
      <c r="H39" s="22" t="s">
        <v>2158</v>
      </c>
      <c r="I39" s="5">
        <v>-196</v>
      </c>
      <c r="J39" s="2">
        <v>650</v>
      </c>
      <c r="K39" s="5">
        <v>2</v>
      </c>
      <c r="L39" s="2">
        <v>10000</v>
      </c>
      <c r="M39" s="18" t="s">
        <v>2223</v>
      </c>
      <c r="N39" s="18" t="s">
        <v>2249</v>
      </c>
      <c r="O39" s="28" t="s">
        <v>2185</v>
      </c>
      <c r="P39" s="20" t="s">
        <v>1437</v>
      </c>
      <c r="Q39" s="19" t="s">
        <v>1437</v>
      </c>
      <c r="R39" s="19" t="s">
        <v>1437</v>
      </c>
      <c r="S39" s="30" t="s">
        <v>2185</v>
      </c>
      <c r="T39" s="20" t="s">
        <v>1783</v>
      </c>
      <c r="U39" s="23">
        <v>90262000</v>
      </c>
      <c r="V39" s="19">
        <v>0.46</v>
      </c>
      <c r="W39" s="19" t="s">
        <v>1437</v>
      </c>
      <c r="X39" s="32" t="s">
        <v>2185</v>
      </c>
      <c r="Y39" s="19" t="s">
        <v>2137</v>
      </c>
      <c r="Z39" s="19" t="s">
        <v>18</v>
      </c>
      <c r="AA39" s="34" t="s">
        <v>2185</v>
      </c>
      <c r="AB39" s="64" t="s">
        <v>2351</v>
      </c>
      <c r="AC39" s="65" t="s">
        <v>2379</v>
      </c>
      <c r="AD39" s="65" t="s">
        <v>2348</v>
      </c>
      <c r="AE39" s="35" t="s">
        <v>2185</v>
      </c>
    </row>
    <row r="40" spans="1:31" x14ac:dyDescent="0.2">
      <c r="A40" s="19" t="s">
        <v>505</v>
      </c>
      <c r="B40" s="20" t="s">
        <v>1495</v>
      </c>
      <c r="C40" s="21" t="str">
        <f>HYPERLINK("https://docmanager.mpsdapps.vm.dom/pdf?search="&amp;LEFT(Data[[#This Row],[PNR]],11)&amp;"*","DocManager")</f>
        <v>DocManager</v>
      </c>
      <c r="D40" s="20" t="s">
        <v>506</v>
      </c>
      <c r="E40" s="19" t="s">
        <v>1884</v>
      </c>
      <c r="F40" s="19" t="s">
        <v>1122</v>
      </c>
      <c r="G40" s="63" t="s">
        <v>2185</v>
      </c>
      <c r="H40" s="22" t="s">
        <v>2158</v>
      </c>
      <c r="I40" s="5">
        <v>-196</v>
      </c>
      <c r="J40" s="2">
        <v>650</v>
      </c>
      <c r="K40" s="5">
        <v>2</v>
      </c>
      <c r="L40" s="2">
        <v>10000</v>
      </c>
      <c r="M40" s="18" t="s">
        <v>2223</v>
      </c>
      <c r="N40" s="18" t="s">
        <v>2249</v>
      </c>
      <c r="O40" s="28" t="s">
        <v>2185</v>
      </c>
      <c r="P40" s="20" t="s">
        <v>1437</v>
      </c>
      <c r="Q40" s="19" t="s">
        <v>1437</v>
      </c>
      <c r="R40" s="19" t="s">
        <v>1437</v>
      </c>
      <c r="S40" s="30" t="s">
        <v>2185</v>
      </c>
      <c r="T40" s="20" t="s">
        <v>1783</v>
      </c>
      <c r="U40" s="23">
        <v>90262000</v>
      </c>
      <c r="V40" s="19">
        <v>0.47499999999999998</v>
      </c>
      <c r="W40" s="19" t="s">
        <v>1437</v>
      </c>
      <c r="X40" s="32" t="s">
        <v>2185</v>
      </c>
      <c r="Y40" s="19" t="s">
        <v>2137</v>
      </c>
      <c r="Z40" s="19" t="s">
        <v>18</v>
      </c>
      <c r="AA40" s="34" t="s">
        <v>2185</v>
      </c>
      <c r="AB40" s="64" t="s">
        <v>2351</v>
      </c>
      <c r="AC40" s="65" t="s">
        <v>2379</v>
      </c>
      <c r="AD40" s="65" t="s">
        <v>2348</v>
      </c>
      <c r="AE40" s="35" t="s">
        <v>2185</v>
      </c>
    </row>
    <row r="41" spans="1:31" s="1" customFormat="1" x14ac:dyDescent="0.2">
      <c r="A41" s="19" t="s">
        <v>507</v>
      </c>
      <c r="B41" s="20" t="s">
        <v>1496</v>
      </c>
      <c r="C41" s="21" t="str">
        <f>HYPERLINK("https://docmanager.mpsdapps.vm.dom/pdf?search="&amp;LEFT(Data[[#This Row],[PNR]],11)&amp;"*","DocManager")</f>
        <v>DocManager</v>
      </c>
      <c r="D41" s="20" t="s">
        <v>508</v>
      </c>
      <c r="E41" s="19" t="s">
        <v>1885</v>
      </c>
      <c r="F41" s="19" t="s">
        <v>1123</v>
      </c>
      <c r="G41" s="63" t="s">
        <v>2185</v>
      </c>
      <c r="H41" s="22" t="s">
        <v>2158</v>
      </c>
      <c r="I41" s="5">
        <v>-196</v>
      </c>
      <c r="J41" s="2">
        <v>650</v>
      </c>
      <c r="K41" s="5">
        <v>2</v>
      </c>
      <c r="L41" s="2">
        <v>10000</v>
      </c>
      <c r="M41" s="18" t="s">
        <v>2223</v>
      </c>
      <c r="N41" s="18" t="s">
        <v>2249</v>
      </c>
      <c r="O41" s="28" t="s">
        <v>2185</v>
      </c>
      <c r="P41" s="20" t="s">
        <v>1437</v>
      </c>
      <c r="Q41" s="19" t="s">
        <v>1437</v>
      </c>
      <c r="R41" s="19" t="s">
        <v>1437</v>
      </c>
      <c r="S41" s="30" t="s">
        <v>2185</v>
      </c>
      <c r="T41" s="20" t="s">
        <v>1783</v>
      </c>
      <c r="U41" s="23">
        <v>90262000</v>
      </c>
      <c r="V41" s="19">
        <v>0.47499999999999998</v>
      </c>
      <c r="W41" s="19" t="s">
        <v>1437</v>
      </c>
      <c r="X41" s="32" t="s">
        <v>2185</v>
      </c>
      <c r="Y41" s="19" t="s">
        <v>2137</v>
      </c>
      <c r="Z41" s="19" t="s">
        <v>18</v>
      </c>
      <c r="AA41" s="34" t="s">
        <v>2185</v>
      </c>
      <c r="AB41" s="64" t="s">
        <v>2351</v>
      </c>
      <c r="AC41" s="65" t="s">
        <v>2379</v>
      </c>
      <c r="AD41" s="65" t="s">
        <v>2348</v>
      </c>
      <c r="AE41" s="35" t="s">
        <v>2185</v>
      </c>
    </row>
    <row r="42" spans="1:31" s="1" customFormat="1" x14ac:dyDescent="0.2">
      <c r="A42" s="19" t="s">
        <v>509</v>
      </c>
      <c r="B42" s="20" t="s">
        <v>1497</v>
      </c>
      <c r="C42" s="21" t="str">
        <f>HYPERLINK("https://docmanager.mpsdapps.vm.dom/pdf?search="&amp;LEFT(Data[[#This Row],[PNR]],11)&amp;"*","DocManager")</f>
        <v>DocManager</v>
      </c>
      <c r="D42" s="20" t="s">
        <v>510</v>
      </c>
      <c r="E42" s="19" t="s">
        <v>1886</v>
      </c>
      <c r="F42" s="19" t="s">
        <v>1124</v>
      </c>
      <c r="G42" s="63" t="s">
        <v>2185</v>
      </c>
      <c r="H42" s="22" t="s">
        <v>2158</v>
      </c>
      <c r="I42" s="5">
        <v>-196</v>
      </c>
      <c r="J42" s="2">
        <v>650</v>
      </c>
      <c r="K42" s="5">
        <v>2</v>
      </c>
      <c r="L42" s="2">
        <v>10000</v>
      </c>
      <c r="M42" s="18" t="s">
        <v>2223</v>
      </c>
      <c r="N42" s="18" t="s">
        <v>2249</v>
      </c>
      <c r="O42" s="28" t="s">
        <v>2185</v>
      </c>
      <c r="P42" s="20" t="s">
        <v>1437</v>
      </c>
      <c r="Q42" s="19" t="s">
        <v>1437</v>
      </c>
      <c r="R42" s="19" t="s">
        <v>1437</v>
      </c>
      <c r="S42" s="30" t="s">
        <v>2185</v>
      </c>
      <c r="T42" s="20" t="s">
        <v>1783</v>
      </c>
      <c r="U42" s="23">
        <v>90262000</v>
      </c>
      <c r="V42" s="19">
        <v>0.46</v>
      </c>
      <c r="W42" s="19" t="s">
        <v>1437</v>
      </c>
      <c r="X42" s="32" t="s">
        <v>2185</v>
      </c>
      <c r="Y42" s="19" t="s">
        <v>2137</v>
      </c>
      <c r="Z42" s="19" t="s">
        <v>18</v>
      </c>
      <c r="AA42" s="34" t="s">
        <v>2185</v>
      </c>
      <c r="AB42" s="64" t="s">
        <v>2351</v>
      </c>
      <c r="AC42" s="65" t="s">
        <v>2379</v>
      </c>
      <c r="AD42" s="65" t="s">
        <v>2348</v>
      </c>
      <c r="AE42" s="35" t="s">
        <v>2185</v>
      </c>
    </row>
    <row r="43" spans="1:31" s="1" customFormat="1" x14ac:dyDescent="0.2">
      <c r="A43" s="19" t="s">
        <v>511</v>
      </c>
      <c r="B43" s="20" t="s">
        <v>1498</v>
      </c>
      <c r="C43" s="21" t="str">
        <f>HYPERLINK("https://docmanager.mpsdapps.vm.dom/pdf?search="&amp;LEFT(Data[[#This Row],[PNR]],11)&amp;"*","DocManager")</f>
        <v>DocManager</v>
      </c>
      <c r="D43" s="20" t="s">
        <v>512</v>
      </c>
      <c r="E43" s="19" t="s">
        <v>1887</v>
      </c>
      <c r="F43" s="19" t="s">
        <v>1125</v>
      </c>
      <c r="G43" s="63" t="s">
        <v>2185</v>
      </c>
      <c r="H43" s="22" t="s">
        <v>2158</v>
      </c>
      <c r="I43" s="5">
        <v>-196</v>
      </c>
      <c r="J43" s="2">
        <v>650</v>
      </c>
      <c r="K43" s="5">
        <v>2</v>
      </c>
      <c r="L43" s="2">
        <v>10000</v>
      </c>
      <c r="M43" s="18" t="s">
        <v>2223</v>
      </c>
      <c r="N43" s="18" t="s">
        <v>2249</v>
      </c>
      <c r="O43" s="28" t="s">
        <v>2185</v>
      </c>
      <c r="P43" s="20" t="s">
        <v>1437</v>
      </c>
      <c r="Q43" s="19" t="s">
        <v>1437</v>
      </c>
      <c r="R43" s="19" t="s">
        <v>1437</v>
      </c>
      <c r="S43" s="30" t="s">
        <v>2185</v>
      </c>
      <c r="T43" s="20" t="s">
        <v>1783</v>
      </c>
      <c r="U43" s="23">
        <v>90262000</v>
      </c>
      <c r="V43" s="19">
        <v>0.48</v>
      </c>
      <c r="W43" s="19" t="s">
        <v>1437</v>
      </c>
      <c r="X43" s="32" t="s">
        <v>2185</v>
      </c>
      <c r="Y43" s="19" t="s">
        <v>2137</v>
      </c>
      <c r="Z43" s="19" t="s">
        <v>18</v>
      </c>
      <c r="AA43" s="34" t="s">
        <v>2185</v>
      </c>
      <c r="AB43" s="64" t="s">
        <v>2351</v>
      </c>
      <c r="AC43" s="65" t="s">
        <v>2379</v>
      </c>
      <c r="AD43" s="65" t="s">
        <v>2348</v>
      </c>
      <c r="AE43" s="35" t="s">
        <v>2185</v>
      </c>
    </row>
    <row r="44" spans="1:31" s="1" customFormat="1" x14ac:dyDescent="0.2">
      <c r="A44" s="19" t="s">
        <v>513</v>
      </c>
      <c r="B44" s="20" t="s">
        <v>1499</v>
      </c>
      <c r="C44" s="21" t="str">
        <f>HYPERLINK("https://docmanager.mpsdapps.vm.dom/pdf?search="&amp;LEFT(Data[[#This Row],[PNR]],11)&amp;"*","DocManager")</f>
        <v>DocManager</v>
      </c>
      <c r="D44" s="20" t="s">
        <v>514</v>
      </c>
      <c r="E44" s="19" t="s">
        <v>1888</v>
      </c>
      <c r="F44" s="19" t="s">
        <v>1126</v>
      </c>
      <c r="G44" s="63" t="s">
        <v>2185</v>
      </c>
      <c r="H44" s="22" t="s">
        <v>2158</v>
      </c>
      <c r="I44" s="5">
        <v>-196</v>
      </c>
      <c r="J44" s="2">
        <v>650</v>
      </c>
      <c r="K44" s="5">
        <v>2</v>
      </c>
      <c r="L44" s="2">
        <v>10000</v>
      </c>
      <c r="M44" s="18" t="s">
        <v>2223</v>
      </c>
      <c r="N44" s="18" t="s">
        <v>2249</v>
      </c>
      <c r="O44" s="28" t="s">
        <v>2185</v>
      </c>
      <c r="P44" s="20" t="s">
        <v>1437</v>
      </c>
      <c r="Q44" s="19" t="s">
        <v>1437</v>
      </c>
      <c r="R44" s="19" t="s">
        <v>1437</v>
      </c>
      <c r="S44" s="30" t="s">
        <v>2185</v>
      </c>
      <c r="T44" s="20" t="s">
        <v>1783</v>
      </c>
      <c r="U44" s="23">
        <v>90262000</v>
      </c>
      <c r="V44" s="19">
        <v>0.46</v>
      </c>
      <c r="W44" s="19" t="s">
        <v>1437</v>
      </c>
      <c r="X44" s="32" t="s">
        <v>2185</v>
      </c>
      <c r="Y44" s="19" t="s">
        <v>2137</v>
      </c>
      <c r="Z44" s="19" t="s">
        <v>18</v>
      </c>
      <c r="AA44" s="34" t="s">
        <v>2185</v>
      </c>
      <c r="AB44" s="64" t="s">
        <v>2351</v>
      </c>
      <c r="AC44" s="65" t="s">
        <v>2379</v>
      </c>
      <c r="AD44" s="65" t="s">
        <v>2348</v>
      </c>
      <c r="AE44" s="35" t="s">
        <v>2185</v>
      </c>
    </row>
    <row r="45" spans="1:31" s="1" customFormat="1" x14ac:dyDescent="0.2">
      <c r="A45" s="19" t="s">
        <v>515</v>
      </c>
      <c r="B45" s="20" t="s">
        <v>1500</v>
      </c>
      <c r="C45" s="21" t="str">
        <f>HYPERLINK("https://docmanager.mpsdapps.vm.dom/pdf?search="&amp;LEFT(Data[[#This Row],[PNR]],11)&amp;"*","DocManager")</f>
        <v>DocManager</v>
      </c>
      <c r="D45" s="20" t="s">
        <v>516</v>
      </c>
      <c r="E45" s="19" t="s">
        <v>1889</v>
      </c>
      <c r="F45" s="19" t="s">
        <v>1127</v>
      </c>
      <c r="G45" s="63" t="s">
        <v>2185</v>
      </c>
      <c r="H45" s="22" t="s">
        <v>2158</v>
      </c>
      <c r="I45" s="5">
        <v>-196</v>
      </c>
      <c r="J45" s="2">
        <v>650</v>
      </c>
      <c r="K45" s="5">
        <v>2</v>
      </c>
      <c r="L45" s="2">
        <v>10000</v>
      </c>
      <c r="M45" s="18" t="s">
        <v>2223</v>
      </c>
      <c r="N45" s="18" t="s">
        <v>2249</v>
      </c>
      <c r="O45" s="28" t="s">
        <v>2185</v>
      </c>
      <c r="P45" s="20" t="s">
        <v>1437</v>
      </c>
      <c r="Q45" s="19" t="s">
        <v>1437</v>
      </c>
      <c r="R45" s="19" t="s">
        <v>1437</v>
      </c>
      <c r="S45" s="30" t="s">
        <v>2185</v>
      </c>
      <c r="T45" s="20" t="s">
        <v>1783</v>
      </c>
      <c r="U45" s="23">
        <v>90262000</v>
      </c>
      <c r="V45" s="19">
        <v>0.49</v>
      </c>
      <c r="W45" s="19" t="s">
        <v>1437</v>
      </c>
      <c r="X45" s="32" t="s">
        <v>2185</v>
      </c>
      <c r="Y45" s="19" t="s">
        <v>2137</v>
      </c>
      <c r="Z45" s="19" t="s">
        <v>18</v>
      </c>
      <c r="AA45" s="34" t="s">
        <v>2185</v>
      </c>
      <c r="AB45" s="64" t="s">
        <v>2351</v>
      </c>
      <c r="AC45" s="65" t="s">
        <v>2379</v>
      </c>
      <c r="AD45" s="65" t="s">
        <v>2348</v>
      </c>
      <c r="AE45" s="35" t="s">
        <v>2185</v>
      </c>
    </row>
    <row r="46" spans="1:31" s="1" customFormat="1" x14ac:dyDescent="0.2">
      <c r="A46" s="19" t="s">
        <v>517</v>
      </c>
      <c r="B46" s="20" t="s">
        <v>1501</v>
      </c>
      <c r="C46" s="21" t="str">
        <f>HYPERLINK("https://docmanager.mpsdapps.vm.dom/pdf?search="&amp;LEFT(Data[[#This Row],[PNR]],11)&amp;"*","DocManager")</f>
        <v>DocManager</v>
      </c>
      <c r="D46" s="20" t="s">
        <v>518</v>
      </c>
      <c r="E46" s="19" t="s">
        <v>1890</v>
      </c>
      <c r="F46" s="19" t="s">
        <v>1128</v>
      </c>
      <c r="G46" s="63" t="s">
        <v>2185</v>
      </c>
      <c r="H46" s="22" t="s">
        <v>2158</v>
      </c>
      <c r="I46" s="5">
        <v>-196</v>
      </c>
      <c r="J46" s="2">
        <v>650</v>
      </c>
      <c r="K46" s="5">
        <v>2</v>
      </c>
      <c r="L46" s="2">
        <v>10000</v>
      </c>
      <c r="M46" s="18" t="s">
        <v>2223</v>
      </c>
      <c r="N46" s="18" t="s">
        <v>2249</v>
      </c>
      <c r="O46" s="28" t="s">
        <v>2185</v>
      </c>
      <c r="P46" s="20" t="s">
        <v>1437</v>
      </c>
      <c r="Q46" s="19" t="s">
        <v>1437</v>
      </c>
      <c r="R46" s="19" t="s">
        <v>1437</v>
      </c>
      <c r="S46" s="30" t="s">
        <v>2185</v>
      </c>
      <c r="T46" s="20" t="s">
        <v>1783</v>
      </c>
      <c r="U46" s="23">
        <v>90262000</v>
      </c>
      <c r="V46" s="19">
        <v>0.77</v>
      </c>
      <c r="W46" s="19" t="s">
        <v>1437</v>
      </c>
      <c r="X46" s="32" t="s">
        <v>2185</v>
      </c>
      <c r="Y46" s="19" t="s">
        <v>2137</v>
      </c>
      <c r="Z46" s="19" t="s">
        <v>18</v>
      </c>
      <c r="AA46" s="34" t="s">
        <v>2185</v>
      </c>
      <c r="AB46" s="64" t="s">
        <v>2351</v>
      </c>
      <c r="AC46" s="65" t="s">
        <v>2379</v>
      </c>
      <c r="AD46" s="65" t="s">
        <v>2348</v>
      </c>
      <c r="AE46" s="35" t="s">
        <v>2185</v>
      </c>
    </row>
    <row r="47" spans="1:31" s="1" customFormat="1" x14ac:dyDescent="0.2">
      <c r="A47" s="19" t="s">
        <v>519</v>
      </c>
      <c r="B47" s="20" t="s">
        <v>1502</v>
      </c>
      <c r="C47" s="21" t="str">
        <f>HYPERLINK("https://docmanager.mpsdapps.vm.dom/pdf?search="&amp;LEFT(Data[[#This Row],[PNR]],11)&amp;"*","DocManager")</f>
        <v>DocManager</v>
      </c>
      <c r="D47" s="20" t="s">
        <v>520</v>
      </c>
      <c r="E47" s="19" t="s">
        <v>1891</v>
      </c>
      <c r="F47" s="19" t="s">
        <v>1129</v>
      </c>
      <c r="G47" s="63" t="s">
        <v>2185</v>
      </c>
      <c r="H47" s="22" t="s">
        <v>2158</v>
      </c>
      <c r="I47" s="5">
        <v>-196</v>
      </c>
      <c r="J47" s="2">
        <v>650</v>
      </c>
      <c r="K47" s="5">
        <v>2</v>
      </c>
      <c r="L47" s="2">
        <v>10000</v>
      </c>
      <c r="M47" s="18" t="s">
        <v>2223</v>
      </c>
      <c r="N47" s="18" t="s">
        <v>2249</v>
      </c>
      <c r="O47" s="28" t="s">
        <v>2185</v>
      </c>
      <c r="P47" s="20" t="s">
        <v>1437</v>
      </c>
      <c r="Q47" s="19" t="s">
        <v>1437</v>
      </c>
      <c r="R47" s="19" t="s">
        <v>1437</v>
      </c>
      <c r="S47" s="30" t="s">
        <v>2185</v>
      </c>
      <c r="T47" s="20" t="s">
        <v>1783</v>
      </c>
      <c r="U47" s="23">
        <v>90262000</v>
      </c>
      <c r="V47" s="19">
        <v>1.3260000000000001</v>
      </c>
      <c r="W47" s="19" t="s">
        <v>1437</v>
      </c>
      <c r="X47" s="32" t="s">
        <v>2185</v>
      </c>
      <c r="Y47" s="19" t="s">
        <v>2137</v>
      </c>
      <c r="Z47" s="19" t="s">
        <v>18</v>
      </c>
      <c r="AA47" s="34" t="s">
        <v>2185</v>
      </c>
      <c r="AB47" s="64" t="s">
        <v>2351</v>
      </c>
      <c r="AC47" s="65" t="s">
        <v>2379</v>
      </c>
      <c r="AD47" s="65" t="s">
        <v>2348</v>
      </c>
      <c r="AE47" s="35" t="s">
        <v>2185</v>
      </c>
    </row>
    <row r="48" spans="1:31" s="1" customFormat="1" x14ac:dyDescent="0.2">
      <c r="A48" s="19" t="s">
        <v>521</v>
      </c>
      <c r="B48" s="20" t="s">
        <v>1503</v>
      </c>
      <c r="C48" s="21" t="str">
        <f>HYPERLINK("https://docmanager.mpsdapps.vm.dom/pdf?search="&amp;LEFT(Data[[#This Row],[PNR]],11)&amp;"*","DocManager")</f>
        <v>DocManager</v>
      </c>
      <c r="D48" s="20" t="s">
        <v>522</v>
      </c>
      <c r="E48" s="19" t="s">
        <v>1892</v>
      </c>
      <c r="F48" s="19" t="s">
        <v>1130</v>
      </c>
      <c r="G48" s="63" t="s">
        <v>2185</v>
      </c>
      <c r="H48" s="22" t="s">
        <v>2158</v>
      </c>
      <c r="I48" s="5">
        <v>-196</v>
      </c>
      <c r="J48" s="2">
        <v>650</v>
      </c>
      <c r="K48" s="5">
        <v>2</v>
      </c>
      <c r="L48" s="2">
        <v>10000</v>
      </c>
      <c r="M48" s="18" t="s">
        <v>2223</v>
      </c>
      <c r="N48" s="18" t="s">
        <v>2249</v>
      </c>
      <c r="O48" s="28" t="s">
        <v>2185</v>
      </c>
      <c r="P48" s="20" t="s">
        <v>1437</v>
      </c>
      <c r="Q48" s="19" t="s">
        <v>1437</v>
      </c>
      <c r="R48" s="19" t="s">
        <v>1437</v>
      </c>
      <c r="S48" s="30" t="s">
        <v>2185</v>
      </c>
      <c r="T48" s="20" t="s">
        <v>1783</v>
      </c>
      <c r="U48" s="23">
        <v>90262000</v>
      </c>
      <c r="V48" s="19">
        <v>0.375</v>
      </c>
      <c r="W48" s="19" t="s">
        <v>1437</v>
      </c>
      <c r="X48" s="32" t="s">
        <v>2185</v>
      </c>
      <c r="Y48" s="19" t="s">
        <v>2137</v>
      </c>
      <c r="Z48" s="19" t="s">
        <v>18</v>
      </c>
      <c r="AA48" s="34" t="s">
        <v>2185</v>
      </c>
      <c r="AB48" s="64" t="s">
        <v>2351</v>
      </c>
      <c r="AC48" s="65" t="s">
        <v>2379</v>
      </c>
      <c r="AD48" s="65" t="s">
        <v>2348</v>
      </c>
      <c r="AE48" s="35" t="s">
        <v>2185</v>
      </c>
    </row>
    <row r="49" spans="1:31" s="1" customFormat="1" x14ac:dyDescent="0.2">
      <c r="A49" s="19" t="s">
        <v>523</v>
      </c>
      <c r="B49" s="20" t="s">
        <v>1504</v>
      </c>
      <c r="C49" s="21" t="str">
        <f>HYPERLINK("https://docmanager.mpsdapps.vm.dom/pdf?search="&amp;LEFT(Data[[#This Row],[PNR]],11)&amp;"*","DocManager")</f>
        <v>DocManager</v>
      </c>
      <c r="D49" s="20" t="s">
        <v>524</v>
      </c>
      <c r="E49" s="19" t="s">
        <v>1893</v>
      </c>
      <c r="F49" s="19" t="s">
        <v>1131</v>
      </c>
      <c r="G49" s="63" t="s">
        <v>2185</v>
      </c>
      <c r="H49" s="22" t="s">
        <v>2158</v>
      </c>
      <c r="I49" s="5">
        <v>-196</v>
      </c>
      <c r="J49" s="2">
        <v>650</v>
      </c>
      <c r="K49" s="5">
        <v>2</v>
      </c>
      <c r="L49" s="2">
        <v>10000</v>
      </c>
      <c r="M49" s="18" t="s">
        <v>2223</v>
      </c>
      <c r="N49" s="18" t="s">
        <v>2249</v>
      </c>
      <c r="O49" s="28" t="s">
        <v>2185</v>
      </c>
      <c r="P49" s="20" t="s">
        <v>1437</v>
      </c>
      <c r="Q49" s="19" t="s">
        <v>1437</v>
      </c>
      <c r="R49" s="19" t="s">
        <v>1437</v>
      </c>
      <c r="S49" s="30" t="s">
        <v>2185</v>
      </c>
      <c r="T49" s="20" t="s">
        <v>1783</v>
      </c>
      <c r="U49" s="23">
        <v>90262000</v>
      </c>
      <c r="V49" s="19">
        <v>0.2</v>
      </c>
      <c r="W49" s="19" t="s">
        <v>1437</v>
      </c>
      <c r="X49" s="32" t="s">
        <v>2185</v>
      </c>
      <c r="Y49" s="19" t="s">
        <v>2137</v>
      </c>
      <c r="Z49" s="19" t="s">
        <v>18</v>
      </c>
      <c r="AA49" s="34" t="s">
        <v>2185</v>
      </c>
      <c r="AB49" s="64" t="s">
        <v>2351</v>
      </c>
      <c r="AC49" s="65" t="s">
        <v>2379</v>
      </c>
      <c r="AD49" s="65" t="s">
        <v>2348</v>
      </c>
      <c r="AE49" s="35" t="s">
        <v>2185</v>
      </c>
    </row>
    <row r="50" spans="1:31" s="1" customFormat="1" x14ac:dyDescent="0.2">
      <c r="A50" s="19" t="s">
        <v>525</v>
      </c>
      <c r="B50" s="20" t="s">
        <v>1505</v>
      </c>
      <c r="C50" s="21" t="str">
        <f>HYPERLINK("https://docmanager.mpsdapps.vm.dom/pdf?search="&amp;LEFT(Data[[#This Row],[PNR]],11)&amp;"*","DocManager")</f>
        <v>DocManager</v>
      </c>
      <c r="D50" s="20" t="s">
        <v>526</v>
      </c>
      <c r="E50" s="19" t="s">
        <v>1894</v>
      </c>
      <c r="F50" s="19" t="s">
        <v>1111</v>
      </c>
      <c r="G50" s="63" t="s">
        <v>2185</v>
      </c>
      <c r="H50" s="22" t="s">
        <v>2158</v>
      </c>
      <c r="I50" s="5">
        <v>-196</v>
      </c>
      <c r="J50" s="2">
        <v>650</v>
      </c>
      <c r="K50" s="5">
        <v>2</v>
      </c>
      <c r="L50" s="2">
        <v>10000</v>
      </c>
      <c r="M50" s="67" t="s">
        <v>2195</v>
      </c>
      <c r="N50" s="18" t="s">
        <v>2298</v>
      </c>
      <c r="O50" s="28" t="s">
        <v>2185</v>
      </c>
      <c r="P50" s="20" t="s">
        <v>1437</v>
      </c>
      <c r="Q50" s="19" t="s">
        <v>1437</v>
      </c>
      <c r="R50" s="19" t="s">
        <v>1437</v>
      </c>
      <c r="S50" s="30" t="s">
        <v>2185</v>
      </c>
      <c r="T50" s="20" t="s">
        <v>1783</v>
      </c>
      <c r="U50" s="23">
        <v>90262000</v>
      </c>
      <c r="V50" s="19">
        <v>0.42</v>
      </c>
      <c r="W50" s="19" t="s">
        <v>1437</v>
      </c>
      <c r="X50" s="32" t="s">
        <v>2185</v>
      </c>
      <c r="Y50" s="19" t="s">
        <v>2137</v>
      </c>
      <c r="Z50" s="19" t="s">
        <v>18</v>
      </c>
      <c r="AA50" s="34" t="s">
        <v>2185</v>
      </c>
      <c r="AB50" s="64" t="s">
        <v>2352</v>
      </c>
      <c r="AC50" s="65" t="s">
        <v>2379</v>
      </c>
      <c r="AD50" s="65" t="s">
        <v>2348</v>
      </c>
      <c r="AE50" s="35" t="s">
        <v>2185</v>
      </c>
    </row>
    <row r="51" spans="1:31" x14ac:dyDescent="0.2">
      <c r="A51" s="19" t="s">
        <v>527</v>
      </c>
      <c r="B51" s="20" t="s">
        <v>28</v>
      </c>
      <c r="C51" s="21" t="str">
        <f>HYPERLINK("https://docmanager.mpsdapps.vm.dom/pdf?search="&amp;LEFT(Data[[#This Row],[PNR]],11)&amp;"*","DocManager")</f>
        <v>DocManager</v>
      </c>
      <c r="D51" s="20" t="s">
        <v>528</v>
      </c>
      <c r="E51" s="19" t="s">
        <v>1895</v>
      </c>
      <c r="F51" s="19" t="s">
        <v>1132</v>
      </c>
      <c r="G51" s="63" t="s">
        <v>2185</v>
      </c>
      <c r="H51" s="22" t="s">
        <v>2160</v>
      </c>
      <c r="I51" s="5">
        <v>-196</v>
      </c>
      <c r="J51" s="2">
        <v>700</v>
      </c>
      <c r="K51" s="5">
        <v>2</v>
      </c>
      <c r="L51" s="2">
        <v>15000</v>
      </c>
      <c r="M51" s="18" t="s">
        <v>2223</v>
      </c>
      <c r="N51" s="25" t="s">
        <v>2328</v>
      </c>
      <c r="O51" s="28" t="s">
        <v>2185</v>
      </c>
      <c r="P51" s="50" t="s">
        <v>1658</v>
      </c>
      <c r="Q51" s="24" t="s">
        <v>1707</v>
      </c>
      <c r="R51" s="24" t="s">
        <v>1756</v>
      </c>
      <c r="S51" s="30" t="s">
        <v>2185</v>
      </c>
      <c r="T51" s="20" t="s">
        <v>1783</v>
      </c>
      <c r="U51" s="23">
        <v>90262000</v>
      </c>
      <c r="V51" s="19">
        <v>0.05</v>
      </c>
      <c r="W51" s="19" t="s">
        <v>1437</v>
      </c>
      <c r="X51" s="32" t="s">
        <v>2185</v>
      </c>
      <c r="Y51" s="19" t="s">
        <v>2137</v>
      </c>
      <c r="Z51" s="19" t="s">
        <v>18</v>
      </c>
      <c r="AA51" s="34" t="s">
        <v>2185</v>
      </c>
      <c r="AB51" s="64" t="s">
        <v>2353</v>
      </c>
      <c r="AC51" s="65" t="s">
        <v>2347</v>
      </c>
      <c r="AD51" s="65" t="s">
        <v>2348</v>
      </c>
      <c r="AE51" s="35" t="s">
        <v>2185</v>
      </c>
    </row>
    <row r="52" spans="1:31" x14ac:dyDescent="0.2">
      <c r="A52" s="19" t="s">
        <v>529</v>
      </c>
      <c r="B52" s="20" t="s">
        <v>29</v>
      </c>
      <c r="C52" s="21" t="str">
        <f>HYPERLINK("https://docmanager.mpsdapps.vm.dom/pdf?search="&amp;LEFT(Data[[#This Row],[PNR]],11)&amp;"*","DocManager")</f>
        <v>DocManager</v>
      </c>
      <c r="D52" s="20" t="s">
        <v>530</v>
      </c>
      <c r="E52" s="19" t="s">
        <v>1896</v>
      </c>
      <c r="F52" s="19" t="s">
        <v>1133</v>
      </c>
      <c r="G52" s="63" t="s">
        <v>2185</v>
      </c>
      <c r="H52" s="22" t="s">
        <v>2160</v>
      </c>
      <c r="I52" s="5">
        <v>-196</v>
      </c>
      <c r="J52" s="2">
        <v>700</v>
      </c>
      <c r="K52" s="5">
        <v>2</v>
      </c>
      <c r="L52" s="2">
        <v>15000</v>
      </c>
      <c r="M52" s="18" t="s">
        <v>2223</v>
      </c>
      <c r="N52" s="25" t="s">
        <v>2328</v>
      </c>
      <c r="O52" s="28" t="s">
        <v>2185</v>
      </c>
      <c r="P52" s="50" t="s">
        <v>1658</v>
      </c>
      <c r="Q52" s="24" t="s">
        <v>1707</v>
      </c>
      <c r="R52" s="24" t="s">
        <v>1756</v>
      </c>
      <c r="S52" s="30" t="s">
        <v>2185</v>
      </c>
      <c r="T52" s="20" t="s">
        <v>1783</v>
      </c>
      <c r="U52" s="23">
        <v>90262000</v>
      </c>
      <c r="V52" s="19">
        <v>0.06</v>
      </c>
      <c r="W52" s="19" t="s">
        <v>1437</v>
      </c>
      <c r="X52" s="32" t="s">
        <v>2185</v>
      </c>
      <c r="Y52" s="19" t="s">
        <v>2137</v>
      </c>
      <c r="Z52" s="19" t="s">
        <v>18</v>
      </c>
      <c r="AA52" s="34" t="s">
        <v>2185</v>
      </c>
      <c r="AB52" s="64" t="s">
        <v>2353</v>
      </c>
      <c r="AC52" s="65" t="s">
        <v>2347</v>
      </c>
      <c r="AD52" s="65" t="s">
        <v>2348</v>
      </c>
      <c r="AE52" s="35" t="s">
        <v>2185</v>
      </c>
    </row>
    <row r="53" spans="1:31" s="1" customFormat="1" x14ac:dyDescent="0.2">
      <c r="A53" s="19" t="s">
        <v>531</v>
      </c>
      <c r="B53" s="20" t="s">
        <v>30</v>
      </c>
      <c r="C53" s="21" t="str">
        <f>HYPERLINK("https://docmanager.mpsdapps.vm.dom/pdf?search="&amp;LEFT(Data[[#This Row],[PNR]],11)&amp;"*","DocManager")</f>
        <v>DocManager</v>
      </c>
      <c r="D53" s="20" t="s">
        <v>532</v>
      </c>
      <c r="E53" s="19" t="s">
        <v>1897</v>
      </c>
      <c r="F53" s="19" t="s">
        <v>1134</v>
      </c>
      <c r="G53" s="63" t="s">
        <v>2185</v>
      </c>
      <c r="H53" s="22" t="s">
        <v>2160</v>
      </c>
      <c r="I53" s="5">
        <v>-196</v>
      </c>
      <c r="J53" s="2">
        <v>700</v>
      </c>
      <c r="K53" s="5">
        <v>2</v>
      </c>
      <c r="L53" s="2">
        <v>15000</v>
      </c>
      <c r="M53" s="18" t="s">
        <v>2223</v>
      </c>
      <c r="N53" s="25" t="s">
        <v>2328</v>
      </c>
      <c r="O53" s="28" t="s">
        <v>2185</v>
      </c>
      <c r="P53" s="50" t="s">
        <v>1658</v>
      </c>
      <c r="Q53" s="24" t="s">
        <v>1707</v>
      </c>
      <c r="R53" s="24" t="s">
        <v>1756</v>
      </c>
      <c r="S53" s="30" t="s">
        <v>2185</v>
      </c>
      <c r="T53" s="20" t="s">
        <v>1783</v>
      </c>
      <c r="U53" s="23">
        <v>90262000</v>
      </c>
      <c r="V53" s="19">
        <v>0.08</v>
      </c>
      <c r="W53" s="19" t="s">
        <v>1437</v>
      </c>
      <c r="X53" s="32" t="s">
        <v>2185</v>
      </c>
      <c r="Y53" s="19" t="s">
        <v>2137</v>
      </c>
      <c r="Z53" s="19" t="s">
        <v>18</v>
      </c>
      <c r="AA53" s="34" t="s">
        <v>2185</v>
      </c>
      <c r="AB53" s="64" t="s">
        <v>2353</v>
      </c>
      <c r="AC53" s="65" t="s">
        <v>2347</v>
      </c>
      <c r="AD53" s="65" t="s">
        <v>2348</v>
      </c>
      <c r="AE53" s="35" t="s">
        <v>2185</v>
      </c>
    </row>
    <row r="54" spans="1:31" s="1" customFormat="1" x14ac:dyDescent="0.2">
      <c r="A54" s="19" t="s">
        <v>533</v>
      </c>
      <c r="B54" s="20" t="s">
        <v>31</v>
      </c>
      <c r="C54" s="21" t="str">
        <f>HYPERLINK("https://docmanager.mpsdapps.vm.dom/pdf?search="&amp;LEFT(Data[[#This Row],[PNR]],11)&amp;"*","DocManager")</f>
        <v>DocManager</v>
      </c>
      <c r="D54" s="20" t="s">
        <v>534</v>
      </c>
      <c r="E54" s="19" t="s">
        <v>1898</v>
      </c>
      <c r="F54" s="19" t="s">
        <v>1135</v>
      </c>
      <c r="G54" s="63" t="s">
        <v>2185</v>
      </c>
      <c r="H54" s="22" t="s">
        <v>2160</v>
      </c>
      <c r="I54" s="5">
        <v>-196</v>
      </c>
      <c r="J54" s="2">
        <v>700</v>
      </c>
      <c r="K54" s="5">
        <v>2</v>
      </c>
      <c r="L54" s="2">
        <v>15000</v>
      </c>
      <c r="M54" s="18" t="s">
        <v>2223</v>
      </c>
      <c r="N54" s="25" t="s">
        <v>2328</v>
      </c>
      <c r="O54" s="28" t="s">
        <v>2185</v>
      </c>
      <c r="P54" s="50" t="s">
        <v>1658</v>
      </c>
      <c r="Q54" s="24" t="s">
        <v>1707</v>
      </c>
      <c r="R54" s="24" t="s">
        <v>1756</v>
      </c>
      <c r="S54" s="30" t="s">
        <v>2185</v>
      </c>
      <c r="T54" s="20" t="s">
        <v>1783</v>
      </c>
      <c r="U54" s="23">
        <v>90262000</v>
      </c>
      <c r="V54" s="19">
        <v>0.1</v>
      </c>
      <c r="W54" s="19" t="s">
        <v>1437</v>
      </c>
      <c r="X54" s="32" t="s">
        <v>2185</v>
      </c>
      <c r="Y54" s="19" t="s">
        <v>2137</v>
      </c>
      <c r="Z54" s="19" t="s">
        <v>18</v>
      </c>
      <c r="AA54" s="34" t="s">
        <v>2185</v>
      </c>
      <c r="AB54" s="64" t="s">
        <v>2353</v>
      </c>
      <c r="AC54" s="65" t="s">
        <v>2347</v>
      </c>
      <c r="AD54" s="65" t="s">
        <v>2348</v>
      </c>
      <c r="AE54" s="35" t="s">
        <v>2185</v>
      </c>
    </row>
    <row r="55" spans="1:31" s="1" customFormat="1" x14ac:dyDescent="0.2">
      <c r="A55" s="19" t="s">
        <v>535</v>
      </c>
      <c r="B55" s="20" t="s">
        <v>32</v>
      </c>
      <c r="C55" s="21" t="str">
        <f>HYPERLINK("https://docmanager.mpsdapps.vm.dom/pdf?search="&amp;LEFT(Data[[#This Row],[PNR]],11)&amp;"*","DocManager")</f>
        <v>DocManager</v>
      </c>
      <c r="D55" s="20" t="s">
        <v>536</v>
      </c>
      <c r="E55" s="19" t="s">
        <v>1899</v>
      </c>
      <c r="F55" s="19" t="s">
        <v>1136</v>
      </c>
      <c r="G55" s="63" t="s">
        <v>2185</v>
      </c>
      <c r="H55" s="22" t="s">
        <v>2160</v>
      </c>
      <c r="I55" s="5">
        <v>-196</v>
      </c>
      <c r="J55" s="2">
        <v>700</v>
      </c>
      <c r="K55" s="5">
        <v>2</v>
      </c>
      <c r="L55" s="2">
        <v>15000</v>
      </c>
      <c r="M55" s="18" t="s">
        <v>2223</v>
      </c>
      <c r="N55" s="25" t="s">
        <v>2328</v>
      </c>
      <c r="O55" s="28" t="s">
        <v>2185</v>
      </c>
      <c r="P55" s="50" t="s">
        <v>1658</v>
      </c>
      <c r="Q55" s="24" t="s">
        <v>1707</v>
      </c>
      <c r="R55" s="24" t="s">
        <v>1756</v>
      </c>
      <c r="S55" s="30" t="s">
        <v>2185</v>
      </c>
      <c r="T55" s="20" t="s">
        <v>1783</v>
      </c>
      <c r="U55" s="23">
        <v>90262000</v>
      </c>
      <c r="V55" s="19" t="s">
        <v>1437</v>
      </c>
      <c r="W55" s="19" t="s">
        <v>1437</v>
      </c>
      <c r="X55" s="32" t="s">
        <v>2185</v>
      </c>
      <c r="Y55" s="19" t="s">
        <v>2137</v>
      </c>
      <c r="Z55" s="19" t="s">
        <v>18</v>
      </c>
      <c r="AA55" s="34" t="s">
        <v>2185</v>
      </c>
      <c r="AB55" s="64" t="s">
        <v>2353</v>
      </c>
      <c r="AC55" s="65" t="s">
        <v>2347</v>
      </c>
      <c r="AD55" s="65" t="s">
        <v>2348</v>
      </c>
      <c r="AE55" s="35" t="s">
        <v>2185</v>
      </c>
    </row>
    <row r="56" spans="1:31" s="1" customFormat="1" x14ac:dyDescent="0.2">
      <c r="A56" s="19" t="s">
        <v>537</v>
      </c>
      <c r="B56" s="20" t="s">
        <v>33</v>
      </c>
      <c r="C56" s="21" t="str">
        <f>HYPERLINK("https://docmanager.mpsdapps.vm.dom/pdf?search="&amp;LEFT(Data[[#This Row],[PNR]],11)&amp;"*","DocManager")</f>
        <v>DocManager</v>
      </c>
      <c r="D56" s="20" t="s">
        <v>538</v>
      </c>
      <c r="E56" s="19" t="s">
        <v>1900</v>
      </c>
      <c r="F56" s="19" t="s">
        <v>1137</v>
      </c>
      <c r="G56" s="63" t="s">
        <v>2185</v>
      </c>
      <c r="H56" s="22" t="s">
        <v>2160</v>
      </c>
      <c r="I56" s="5">
        <v>-196</v>
      </c>
      <c r="J56" s="2">
        <v>700</v>
      </c>
      <c r="K56" s="5">
        <v>2</v>
      </c>
      <c r="L56" s="2">
        <v>15000</v>
      </c>
      <c r="M56" s="18" t="s">
        <v>2223</v>
      </c>
      <c r="N56" s="25" t="s">
        <v>2328</v>
      </c>
      <c r="O56" s="28" t="s">
        <v>2185</v>
      </c>
      <c r="P56" s="50" t="s">
        <v>1658</v>
      </c>
      <c r="Q56" s="24" t="s">
        <v>1707</v>
      </c>
      <c r="R56" s="24" t="s">
        <v>1756</v>
      </c>
      <c r="S56" s="30" t="s">
        <v>2185</v>
      </c>
      <c r="T56" s="20" t="s">
        <v>1783</v>
      </c>
      <c r="U56" s="23">
        <v>90262000</v>
      </c>
      <c r="V56" s="19">
        <v>0.08</v>
      </c>
      <c r="W56" s="19" t="s">
        <v>1437</v>
      </c>
      <c r="X56" s="32" t="s">
        <v>2185</v>
      </c>
      <c r="Y56" s="19" t="s">
        <v>2137</v>
      </c>
      <c r="Z56" s="19" t="s">
        <v>18</v>
      </c>
      <c r="AA56" s="34" t="s">
        <v>2185</v>
      </c>
      <c r="AB56" s="64" t="s">
        <v>2353</v>
      </c>
      <c r="AC56" s="65" t="s">
        <v>2347</v>
      </c>
      <c r="AD56" s="65" t="s">
        <v>2348</v>
      </c>
      <c r="AE56" s="35" t="s">
        <v>2185</v>
      </c>
    </row>
    <row r="57" spans="1:31" s="1" customFormat="1" x14ac:dyDescent="0.2">
      <c r="A57" s="19" t="s">
        <v>539</v>
      </c>
      <c r="B57" s="20" t="s">
        <v>34</v>
      </c>
      <c r="C57" s="21" t="str">
        <f>HYPERLINK("https://docmanager.mpsdapps.vm.dom/pdf?search="&amp;LEFT(Data[[#This Row],[PNR]],11)&amp;"*","DocManager")</f>
        <v>DocManager</v>
      </c>
      <c r="D57" s="20" t="s">
        <v>540</v>
      </c>
      <c r="E57" s="19" t="s">
        <v>1901</v>
      </c>
      <c r="F57" s="19" t="s">
        <v>1138</v>
      </c>
      <c r="G57" s="63" t="s">
        <v>2185</v>
      </c>
      <c r="H57" s="22" t="s">
        <v>2160</v>
      </c>
      <c r="I57" s="5">
        <v>-196</v>
      </c>
      <c r="J57" s="2">
        <v>700</v>
      </c>
      <c r="K57" s="5">
        <v>2</v>
      </c>
      <c r="L57" s="2">
        <v>15000</v>
      </c>
      <c r="M57" s="18" t="s">
        <v>2223</v>
      </c>
      <c r="N57" s="25" t="s">
        <v>2328</v>
      </c>
      <c r="O57" s="28" t="s">
        <v>2185</v>
      </c>
      <c r="P57" s="50" t="s">
        <v>1658</v>
      </c>
      <c r="Q57" s="24" t="s">
        <v>1707</v>
      </c>
      <c r="R57" s="24" t="s">
        <v>1756</v>
      </c>
      <c r="S57" s="30" t="s">
        <v>2185</v>
      </c>
      <c r="T57" s="20" t="s">
        <v>1783</v>
      </c>
      <c r="U57" s="23">
        <v>90262000</v>
      </c>
      <c r="V57" s="19" t="s">
        <v>1437</v>
      </c>
      <c r="W57" s="19" t="s">
        <v>1437</v>
      </c>
      <c r="X57" s="32" t="s">
        <v>2185</v>
      </c>
      <c r="Y57" s="19" t="s">
        <v>2137</v>
      </c>
      <c r="Z57" s="19" t="s">
        <v>18</v>
      </c>
      <c r="AA57" s="34" t="s">
        <v>2185</v>
      </c>
      <c r="AB57" s="64" t="s">
        <v>2353</v>
      </c>
      <c r="AC57" s="65" t="s">
        <v>2347</v>
      </c>
      <c r="AD57" s="65" t="s">
        <v>2348</v>
      </c>
      <c r="AE57" s="35" t="s">
        <v>2185</v>
      </c>
    </row>
    <row r="58" spans="1:31" s="1" customFormat="1" x14ac:dyDescent="0.2">
      <c r="A58" s="19" t="s">
        <v>541</v>
      </c>
      <c r="B58" s="20" t="s">
        <v>35</v>
      </c>
      <c r="C58" s="21" t="str">
        <f>HYPERLINK("https://docmanager.mpsdapps.vm.dom/pdf?search="&amp;LEFT(Data[[#This Row],[PNR]],11)&amp;"*","DocManager")</f>
        <v>DocManager</v>
      </c>
      <c r="D58" s="20" t="s">
        <v>542</v>
      </c>
      <c r="E58" s="19" t="s">
        <v>1902</v>
      </c>
      <c r="F58" s="19" t="s">
        <v>1139</v>
      </c>
      <c r="G58" s="63" t="s">
        <v>2185</v>
      </c>
      <c r="H58" s="22" t="s">
        <v>2160</v>
      </c>
      <c r="I58" s="5">
        <v>-196</v>
      </c>
      <c r="J58" s="2">
        <v>700</v>
      </c>
      <c r="K58" s="5">
        <v>2</v>
      </c>
      <c r="L58" s="2">
        <v>15000</v>
      </c>
      <c r="M58" s="18" t="s">
        <v>2223</v>
      </c>
      <c r="N58" s="25" t="s">
        <v>2328</v>
      </c>
      <c r="O58" s="28" t="s">
        <v>2185</v>
      </c>
      <c r="P58" s="50" t="s">
        <v>1658</v>
      </c>
      <c r="Q58" s="24" t="s">
        <v>1707</v>
      </c>
      <c r="R58" s="24" t="s">
        <v>1756</v>
      </c>
      <c r="S58" s="30" t="s">
        <v>2185</v>
      </c>
      <c r="T58" s="20" t="s">
        <v>1783</v>
      </c>
      <c r="U58" s="23">
        <v>90262000</v>
      </c>
      <c r="V58" s="19" t="s">
        <v>1437</v>
      </c>
      <c r="W58" s="19" t="s">
        <v>1437</v>
      </c>
      <c r="X58" s="32" t="s">
        <v>2185</v>
      </c>
      <c r="Y58" s="19" t="s">
        <v>2137</v>
      </c>
      <c r="Z58" s="19" t="s">
        <v>18</v>
      </c>
      <c r="AA58" s="34" t="s">
        <v>2185</v>
      </c>
      <c r="AB58" s="64" t="s">
        <v>2353</v>
      </c>
      <c r="AC58" s="65" t="s">
        <v>2347</v>
      </c>
      <c r="AD58" s="65" t="s">
        <v>2348</v>
      </c>
      <c r="AE58" s="35" t="s">
        <v>2185</v>
      </c>
    </row>
    <row r="59" spans="1:31" s="1" customFormat="1" x14ac:dyDescent="0.2">
      <c r="A59" s="19" t="s">
        <v>543</v>
      </c>
      <c r="B59" s="20" t="s">
        <v>36</v>
      </c>
      <c r="C59" s="21" t="str">
        <f>HYPERLINK("https://docmanager.mpsdapps.vm.dom/pdf?search="&amp;LEFT(Data[[#This Row],[PNR]],11)&amp;"*","DocManager")</f>
        <v>DocManager</v>
      </c>
      <c r="D59" s="20" t="s">
        <v>544</v>
      </c>
      <c r="E59" s="19" t="s">
        <v>1903</v>
      </c>
      <c r="F59" s="19" t="s">
        <v>1140</v>
      </c>
      <c r="G59" s="63" t="s">
        <v>2185</v>
      </c>
      <c r="H59" s="22" t="s">
        <v>2160</v>
      </c>
      <c r="I59" s="5">
        <v>-196</v>
      </c>
      <c r="J59" s="2">
        <v>700</v>
      </c>
      <c r="K59" s="5">
        <v>2</v>
      </c>
      <c r="L59" s="2">
        <v>15000</v>
      </c>
      <c r="M59" s="18" t="s">
        <v>2223</v>
      </c>
      <c r="N59" s="25" t="s">
        <v>2328</v>
      </c>
      <c r="O59" s="28" t="s">
        <v>2185</v>
      </c>
      <c r="P59" s="50" t="s">
        <v>1658</v>
      </c>
      <c r="Q59" s="24" t="s">
        <v>1707</v>
      </c>
      <c r="R59" s="24" t="s">
        <v>1756</v>
      </c>
      <c r="S59" s="30" t="s">
        <v>2185</v>
      </c>
      <c r="T59" s="20" t="s">
        <v>1783</v>
      </c>
      <c r="U59" s="23">
        <v>90262000</v>
      </c>
      <c r="V59" s="19">
        <v>0.14000000000000001</v>
      </c>
      <c r="W59" s="19" t="s">
        <v>1437</v>
      </c>
      <c r="X59" s="32" t="s">
        <v>2185</v>
      </c>
      <c r="Y59" s="19" t="s">
        <v>2137</v>
      </c>
      <c r="Z59" s="19" t="s">
        <v>18</v>
      </c>
      <c r="AA59" s="34" t="s">
        <v>2185</v>
      </c>
      <c r="AB59" s="64" t="s">
        <v>2353</v>
      </c>
      <c r="AC59" s="65" t="s">
        <v>2347</v>
      </c>
      <c r="AD59" s="65" t="s">
        <v>2348</v>
      </c>
      <c r="AE59" s="35" t="s">
        <v>2185</v>
      </c>
    </row>
    <row r="60" spans="1:31" s="1" customFormat="1" x14ac:dyDescent="0.2">
      <c r="A60" s="19" t="s">
        <v>767</v>
      </c>
      <c r="B60" s="20" t="s">
        <v>1581</v>
      </c>
      <c r="C60" s="21" t="str">
        <f>HYPERLINK("https://docmanager.mpsdapps.vm.dom/pdf?search="&amp;LEFT(Data[[#This Row],[PNR]],11)&amp;"*","DocManager")</f>
        <v>DocManager</v>
      </c>
      <c r="D60" s="20" t="s">
        <v>768</v>
      </c>
      <c r="E60" s="19" t="s">
        <v>2252</v>
      </c>
      <c r="F60" s="19" t="s">
        <v>1247</v>
      </c>
      <c r="G60" s="63" t="s">
        <v>2185</v>
      </c>
      <c r="H60" s="22" t="s">
        <v>135</v>
      </c>
      <c r="I60" s="5" t="s">
        <v>135</v>
      </c>
      <c r="J60" s="2" t="s">
        <v>135</v>
      </c>
      <c r="K60" s="5" t="s">
        <v>135</v>
      </c>
      <c r="L60" s="2" t="s">
        <v>135</v>
      </c>
      <c r="M60" s="67" t="s">
        <v>135</v>
      </c>
      <c r="N60" s="25" t="s">
        <v>2325</v>
      </c>
      <c r="O60" s="28" t="s">
        <v>2185</v>
      </c>
      <c r="P60" s="20" t="s">
        <v>1437</v>
      </c>
      <c r="Q60" s="19" t="s">
        <v>1437</v>
      </c>
      <c r="R60" s="19" t="s">
        <v>1437</v>
      </c>
      <c r="S60" s="30" t="s">
        <v>2185</v>
      </c>
      <c r="T60" s="20"/>
      <c r="U60" s="23"/>
      <c r="V60" s="19" t="s">
        <v>1437</v>
      </c>
      <c r="W60" s="19" t="s">
        <v>1437</v>
      </c>
      <c r="X60" s="32" t="s">
        <v>2185</v>
      </c>
      <c r="Y60" s="19" t="s">
        <v>2139</v>
      </c>
      <c r="Z60" s="19" t="s">
        <v>2140</v>
      </c>
      <c r="AA60" s="34" t="s">
        <v>2185</v>
      </c>
      <c r="AB60" s="19" t="s">
        <v>135</v>
      </c>
      <c r="AC60" s="68" t="s">
        <v>135</v>
      </c>
      <c r="AD60" s="68" t="s">
        <v>135</v>
      </c>
      <c r="AE60" s="35" t="s">
        <v>2185</v>
      </c>
    </row>
    <row r="61" spans="1:31" s="1" customFormat="1" x14ac:dyDescent="0.2">
      <c r="A61" s="19" t="s">
        <v>775</v>
      </c>
      <c r="B61" s="20" t="s">
        <v>116</v>
      </c>
      <c r="C61" s="21" t="str">
        <f>HYPERLINK("https://docmanager.mpsdapps.vm.dom/pdf?search="&amp;LEFT(Data[[#This Row],[PNR]],11)&amp;"*","DocManager")</f>
        <v>DocManager</v>
      </c>
      <c r="D61" s="20" t="s">
        <v>776</v>
      </c>
      <c r="E61" s="19" t="s">
        <v>1999</v>
      </c>
      <c r="F61" s="19" t="s">
        <v>1252</v>
      </c>
      <c r="G61" s="63" t="s">
        <v>2185</v>
      </c>
      <c r="H61" s="22" t="s">
        <v>135</v>
      </c>
      <c r="I61" s="5" t="s">
        <v>135</v>
      </c>
      <c r="J61" s="2" t="s">
        <v>135</v>
      </c>
      <c r="K61" s="5" t="s">
        <v>135</v>
      </c>
      <c r="L61" s="2" t="s">
        <v>135</v>
      </c>
      <c r="M61" s="18" t="s">
        <v>135</v>
      </c>
      <c r="N61" s="18" t="s">
        <v>2253</v>
      </c>
      <c r="O61" s="28" t="s">
        <v>2185</v>
      </c>
      <c r="P61" s="50" t="s">
        <v>1658</v>
      </c>
      <c r="Q61" s="24" t="s">
        <v>1707</v>
      </c>
      <c r="R61" s="24" t="s">
        <v>1756</v>
      </c>
      <c r="S61" s="30" t="s">
        <v>2185</v>
      </c>
      <c r="T61" s="20"/>
      <c r="U61" s="23"/>
      <c r="V61" s="19" t="s">
        <v>1437</v>
      </c>
      <c r="W61" s="19" t="s">
        <v>1437</v>
      </c>
      <c r="X61" s="32" t="s">
        <v>2185</v>
      </c>
      <c r="Y61" s="19" t="s">
        <v>2139</v>
      </c>
      <c r="Z61" s="19" t="s">
        <v>2140</v>
      </c>
      <c r="AA61" s="34" t="s">
        <v>2185</v>
      </c>
      <c r="AB61" s="19" t="s">
        <v>135</v>
      </c>
      <c r="AC61" s="68" t="s">
        <v>135</v>
      </c>
      <c r="AD61" s="68" t="s">
        <v>135</v>
      </c>
      <c r="AE61" s="35" t="s">
        <v>2185</v>
      </c>
    </row>
    <row r="62" spans="1:31" s="1" customFormat="1" x14ac:dyDescent="0.2">
      <c r="A62" s="19" t="s">
        <v>777</v>
      </c>
      <c r="B62" s="20" t="s">
        <v>137</v>
      </c>
      <c r="C62" s="21" t="str">
        <f>HYPERLINK("https://docmanager.mpsdapps.vm.dom/pdf?search="&amp;LEFT(Data[[#This Row],[PNR]],11)&amp;"*","DocManager")</f>
        <v>DocManager</v>
      </c>
      <c r="D62" s="20" t="s">
        <v>776</v>
      </c>
      <c r="E62" s="19" t="s">
        <v>1999</v>
      </c>
      <c r="F62" s="19" t="s">
        <v>1253</v>
      </c>
      <c r="G62" s="63" t="s">
        <v>2185</v>
      </c>
      <c r="H62" s="22" t="s">
        <v>135</v>
      </c>
      <c r="I62" s="5" t="s">
        <v>135</v>
      </c>
      <c r="J62" s="2" t="s">
        <v>135</v>
      </c>
      <c r="K62" s="5" t="s">
        <v>135</v>
      </c>
      <c r="L62" s="2" t="s">
        <v>135</v>
      </c>
      <c r="M62" s="18" t="s">
        <v>135</v>
      </c>
      <c r="N62" s="18" t="s">
        <v>2253</v>
      </c>
      <c r="O62" s="28" t="s">
        <v>2185</v>
      </c>
      <c r="P62" s="50" t="s">
        <v>1658</v>
      </c>
      <c r="Q62" s="24" t="s">
        <v>1707</v>
      </c>
      <c r="R62" s="24" t="s">
        <v>1756</v>
      </c>
      <c r="S62" s="30" t="s">
        <v>2185</v>
      </c>
      <c r="T62" s="20"/>
      <c r="U62" s="23"/>
      <c r="V62" s="19" t="s">
        <v>1437</v>
      </c>
      <c r="W62" s="19" t="s">
        <v>1437</v>
      </c>
      <c r="X62" s="32" t="s">
        <v>2185</v>
      </c>
      <c r="Y62" s="19" t="s">
        <v>2139</v>
      </c>
      <c r="Z62" s="19" t="s">
        <v>2140</v>
      </c>
      <c r="AA62" s="34" t="s">
        <v>2185</v>
      </c>
      <c r="AB62" s="19" t="s">
        <v>135</v>
      </c>
      <c r="AC62" s="68" t="s">
        <v>135</v>
      </c>
      <c r="AD62" s="68" t="s">
        <v>135</v>
      </c>
      <c r="AE62" s="35" t="s">
        <v>2185</v>
      </c>
    </row>
    <row r="63" spans="1:31" x14ac:dyDescent="0.2">
      <c r="A63" s="19" t="s">
        <v>545</v>
      </c>
      <c r="B63" s="20" t="s">
        <v>37</v>
      </c>
      <c r="C63" s="21" t="str">
        <f>HYPERLINK("https://docmanager.mpsdapps.vm.dom/pdf?search="&amp;LEFT(Data[[#This Row],[PNR]],11)&amp;"*","DocManager")</f>
        <v>DocManager</v>
      </c>
      <c r="D63" s="20" t="s">
        <v>546</v>
      </c>
      <c r="E63" s="19" t="s">
        <v>1904</v>
      </c>
      <c r="F63" s="19" t="s">
        <v>1141</v>
      </c>
      <c r="G63" s="63" t="s">
        <v>2185</v>
      </c>
      <c r="H63" s="22" t="s">
        <v>2161</v>
      </c>
      <c r="I63" s="5">
        <v>-70</v>
      </c>
      <c r="J63" s="2">
        <v>520</v>
      </c>
      <c r="K63" s="5">
        <v>2</v>
      </c>
      <c r="L63" s="2">
        <v>15000</v>
      </c>
      <c r="M63" s="18" t="s">
        <v>2223</v>
      </c>
      <c r="N63" s="25" t="s">
        <v>2254</v>
      </c>
      <c r="O63" s="28" t="s">
        <v>2185</v>
      </c>
      <c r="P63" s="20" t="s">
        <v>1437</v>
      </c>
      <c r="Q63" s="19" t="s">
        <v>1437</v>
      </c>
      <c r="R63" s="19" t="s">
        <v>1437</v>
      </c>
      <c r="S63" s="30" t="s">
        <v>2185</v>
      </c>
      <c r="T63" s="20" t="s">
        <v>1783</v>
      </c>
      <c r="U63" s="23">
        <v>90262000</v>
      </c>
      <c r="V63" s="19" t="s">
        <v>1437</v>
      </c>
      <c r="W63" s="19" t="s">
        <v>1437</v>
      </c>
      <c r="X63" s="32" t="s">
        <v>2185</v>
      </c>
      <c r="Y63" s="19" t="s">
        <v>2137</v>
      </c>
      <c r="Z63" s="19" t="s">
        <v>18</v>
      </c>
      <c r="AA63" s="34" t="s">
        <v>2185</v>
      </c>
      <c r="AB63" s="64" t="s">
        <v>2353</v>
      </c>
      <c r="AC63" s="65" t="s">
        <v>2347</v>
      </c>
      <c r="AD63" s="65" t="s">
        <v>2348</v>
      </c>
      <c r="AE63" s="35" t="s">
        <v>2185</v>
      </c>
    </row>
    <row r="64" spans="1:31" x14ac:dyDescent="0.2">
      <c r="A64" s="19" t="s">
        <v>547</v>
      </c>
      <c r="B64" s="20" t="s">
        <v>38</v>
      </c>
      <c r="C64" s="21" t="str">
        <f>HYPERLINK("https://docmanager.mpsdapps.vm.dom/pdf?search="&amp;LEFT(Data[[#This Row],[PNR]],11)&amp;"*","DocManager")</f>
        <v>DocManager</v>
      </c>
      <c r="D64" s="20" t="s">
        <v>548</v>
      </c>
      <c r="E64" s="19" t="s">
        <v>1905</v>
      </c>
      <c r="F64" s="19" t="s">
        <v>1142</v>
      </c>
      <c r="G64" s="63" t="s">
        <v>2185</v>
      </c>
      <c r="H64" s="22" t="s">
        <v>2161</v>
      </c>
      <c r="I64" s="5">
        <v>-70</v>
      </c>
      <c r="J64" s="2">
        <v>520</v>
      </c>
      <c r="K64" s="5">
        <v>2</v>
      </c>
      <c r="L64" s="2">
        <v>15000</v>
      </c>
      <c r="M64" s="18" t="s">
        <v>2223</v>
      </c>
      <c r="N64" s="25" t="s">
        <v>2254</v>
      </c>
      <c r="O64" s="28" t="s">
        <v>2185</v>
      </c>
      <c r="P64" s="20" t="s">
        <v>1437</v>
      </c>
      <c r="Q64" s="19" t="s">
        <v>1437</v>
      </c>
      <c r="R64" s="19" t="s">
        <v>1437</v>
      </c>
      <c r="S64" s="30" t="s">
        <v>2185</v>
      </c>
      <c r="T64" s="20" t="s">
        <v>1783</v>
      </c>
      <c r="U64" s="23">
        <v>90262000</v>
      </c>
      <c r="V64" s="19">
        <v>5.2999999999999999E-2</v>
      </c>
      <c r="W64" s="19" t="s">
        <v>1437</v>
      </c>
      <c r="X64" s="32" t="s">
        <v>2185</v>
      </c>
      <c r="Y64" s="19" t="s">
        <v>2137</v>
      </c>
      <c r="Z64" s="19" t="s">
        <v>18</v>
      </c>
      <c r="AA64" s="34" t="s">
        <v>2185</v>
      </c>
      <c r="AB64" s="64" t="s">
        <v>2353</v>
      </c>
      <c r="AC64" s="65" t="s">
        <v>2347</v>
      </c>
      <c r="AD64" s="65" t="s">
        <v>2348</v>
      </c>
      <c r="AE64" s="35" t="s">
        <v>2185</v>
      </c>
    </row>
    <row r="65" spans="1:31" x14ac:dyDescent="0.2">
      <c r="A65" s="19" t="s">
        <v>549</v>
      </c>
      <c r="B65" s="20" t="s">
        <v>39</v>
      </c>
      <c r="C65" s="21" t="str">
        <f>HYPERLINK("https://docmanager.mpsdapps.vm.dom/pdf?search="&amp;LEFT(Data[[#This Row],[PNR]],11)&amp;"*","DocManager")</f>
        <v>DocManager</v>
      </c>
      <c r="D65" s="20" t="s">
        <v>550</v>
      </c>
      <c r="E65" s="19" t="s">
        <v>1906</v>
      </c>
      <c r="F65" s="19" t="s">
        <v>1143</v>
      </c>
      <c r="G65" s="63" t="s">
        <v>2185</v>
      </c>
      <c r="H65" s="22" t="s">
        <v>2161</v>
      </c>
      <c r="I65" s="5">
        <v>-70</v>
      </c>
      <c r="J65" s="2">
        <v>520</v>
      </c>
      <c r="K65" s="5">
        <v>2</v>
      </c>
      <c r="L65" s="2">
        <v>15000</v>
      </c>
      <c r="M65" s="18" t="s">
        <v>2223</v>
      </c>
      <c r="N65" s="25" t="s">
        <v>2254</v>
      </c>
      <c r="O65" s="28" t="s">
        <v>2185</v>
      </c>
      <c r="P65" s="20" t="s">
        <v>1437</v>
      </c>
      <c r="Q65" s="19" t="s">
        <v>1437</v>
      </c>
      <c r="R65" s="19" t="s">
        <v>1437</v>
      </c>
      <c r="S65" s="30" t="s">
        <v>2185</v>
      </c>
      <c r="T65" s="20" t="s">
        <v>1783</v>
      </c>
      <c r="U65" s="23">
        <v>90262000</v>
      </c>
      <c r="V65" s="19">
        <v>3.2</v>
      </c>
      <c r="W65" s="19" t="s">
        <v>1437</v>
      </c>
      <c r="X65" s="32" t="s">
        <v>2185</v>
      </c>
      <c r="Y65" s="19" t="s">
        <v>2137</v>
      </c>
      <c r="Z65" s="19" t="s">
        <v>18</v>
      </c>
      <c r="AA65" s="34" t="s">
        <v>2185</v>
      </c>
      <c r="AB65" s="64" t="s">
        <v>2353</v>
      </c>
      <c r="AC65" s="65" t="s">
        <v>2347</v>
      </c>
      <c r="AD65" s="65" t="s">
        <v>2348</v>
      </c>
      <c r="AE65" s="35" t="s">
        <v>2185</v>
      </c>
    </row>
    <row r="66" spans="1:31" x14ac:dyDescent="0.2">
      <c r="A66" s="19" t="s">
        <v>551</v>
      </c>
      <c r="B66" s="20" t="s">
        <v>40</v>
      </c>
      <c r="C66" s="21" t="str">
        <f>HYPERLINK("https://docmanager.mpsdapps.vm.dom/pdf?search="&amp;LEFT(Data[[#This Row],[PNR]],11)&amp;"*","DocManager")</f>
        <v>DocManager</v>
      </c>
      <c r="D66" s="20" t="s">
        <v>552</v>
      </c>
      <c r="E66" s="19" t="s">
        <v>1907</v>
      </c>
      <c r="F66" s="19" t="s">
        <v>1144</v>
      </c>
      <c r="G66" s="63" t="s">
        <v>2185</v>
      </c>
      <c r="H66" s="22" t="s">
        <v>2161</v>
      </c>
      <c r="I66" s="5">
        <v>-70</v>
      </c>
      <c r="J66" s="2">
        <v>520</v>
      </c>
      <c r="K66" s="5">
        <v>2</v>
      </c>
      <c r="L66" s="2">
        <v>15000</v>
      </c>
      <c r="M66" s="18" t="s">
        <v>2223</v>
      </c>
      <c r="N66" s="25" t="s">
        <v>2328</v>
      </c>
      <c r="O66" s="28" t="s">
        <v>2185</v>
      </c>
      <c r="P66" s="20" t="s">
        <v>1437</v>
      </c>
      <c r="Q66" s="19" t="s">
        <v>1437</v>
      </c>
      <c r="R66" s="19" t="s">
        <v>1437</v>
      </c>
      <c r="S66" s="30" t="s">
        <v>2185</v>
      </c>
      <c r="T66" s="20" t="s">
        <v>1783</v>
      </c>
      <c r="U66" s="23">
        <v>90262000</v>
      </c>
      <c r="V66" s="19" t="s">
        <v>1437</v>
      </c>
      <c r="W66" s="19" t="s">
        <v>1437</v>
      </c>
      <c r="X66" s="32" t="s">
        <v>2185</v>
      </c>
      <c r="Y66" s="19" t="s">
        <v>2137</v>
      </c>
      <c r="Z66" s="19" t="s">
        <v>18</v>
      </c>
      <c r="AA66" s="34" t="s">
        <v>2185</v>
      </c>
      <c r="AB66" s="64" t="s">
        <v>2353</v>
      </c>
      <c r="AC66" s="65" t="s">
        <v>2347</v>
      </c>
      <c r="AD66" s="65" t="s">
        <v>2348</v>
      </c>
      <c r="AE66" s="35" t="s">
        <v>2185</v>
      </c>
    </row>
    <row r="67" spans="1:31" x14ac:dyDescent="0.2">
      <c r="A67" s="19" t="s">
        <v>553</v>
      </c>
      <c r="B67" s="20" t="s">
        <v>41</v>
      </c>
      <c r="C67" s="21" t="str">
        <f>HYPERLINK("https://docmanager.mpsdapps.vm.dom/pdf?search="&amp;LEFT(Data[[#This Row],[PNR]],11)&amp;"*","DocManager")</f>
        <v>DocManager</v>
      </c>
      <c r="D67" s="20" t="s">
        <v>554</v>
      </c>
      <c r="E67" s="19" t="s">
        <v>1908</v>
      </c>
      <c r="F67" s="19" t="s">
        <v>1145</v>
      </c>
      <c r="G67" s="63" t="s">
        <v>2185</v>
      </c>
      <c r="H67" s="22" t="s">
        <v>2161</v>
      </c>
      <c r="I67" s="5">
        <v>-70</v>
      </c>
      <c r="J67" s="2">
        <v>520</v>
      </c>
      <c r="K67" s="5">
        <v>2</v>
      </c>
      <c r="L67" s="2">
        <v>15000</v>
      </c>
      <c r="M67" s="18" t="s">
        <v>2223</v>
      </c>
      <c r="N67" s="25" t="s">
        <v>2328</v>
      </c>
      <c r="O67" s="28" t="s">
        <v>2185</v>
      </c>
      <c r="P67" s="20" t="s">
        <v>1437</v>
      </c>
      <c r="Q67" s="19" t="s">
        <v>1437</v>
      </c>
      <c r="R67" s="19" t="s">
        <v>1437</v>
      </c>
      <c r="S67" s="30" t="s">
        <v>2185</v>
      </c>
      <c r="T67" s="20" t="s">
        <v>1783</v>
      </c>
      <c r="U67" s="23">
        <v>90262000</v>
      </c>
      <c r="V67" s="19">
        <v>6.5000000000000002E-2</v>
      </c>
      <c r="W67" s="19" t="s">
        <v>1437</v>
      </c>
      <c r="X67" s="32" t="s">
        <v>2185</v>
      </c>
      <c r="Y67" s="19" t="s">
        <v>2137</v>
      </c>
      <c r="Z67" s="19" t="s">
        <v>18</v>
      </c>
      <c r="AA67" s="34" t="s">
        <v>2185</v>
      </c>
      <c r="AB67" s="64" t="s">
        <v>2353</v>
      </c>
      <c r="AC67" s="65" t="s">
        <v>2347</v>
      </c>
      <c r="AD67" s="65" t="s">
        <v>2348</v>
      </c>
      <c r="AE67" s="35" t="s">
        <v>2185</v>
      </c>
    </row>
    <row r="68" spans="1:31" x14ac:dyDescent="0.2">
      <c r="A68" s="19" t="s">
        <v>555</v>
      </c>
      <c r="B68" s="20" t="s">
        <v>42</v>
      </c>
      <c r="C68" s="21" t="str">
        <f>HYPERLINK("https://docmanager.mpsdapps.vm.dom/pdf?search="&amp;LEFT(Data[[#This Row],[PNR]],11)&amp;"*","DocManager")</f>
        <v>DocManager</v>
      </c>
      <c r="D68" s="20" t="s">
        <v>556</v>
      </c>
      <c r="E68" s="19" t="s">
        <v>1909</v>
      </c>
      <c r="F68" s="19" t="s">
        <v>1146</v>
      </c>
      <c r="G68" s="63" t="s">
        <v>2185</v>
      </c>
      <c r="H68" s="22" t="s">
        <v>2161</v>
      </c>
      <c r="I68" s="5">
        <v>-70</v>
      </c>
      <c r="J68" s="2">
        <v>520</v>
      </c>
      <c r="K68" s="5">
        <v>2</v>
      </c>
      <c r="L68" s="2">
        <v>15000</v>
      </c>
      <c r="M68" s="18" t="s">
        <v>2223</v>
      </c>
      <c r="N68" s="25" t="s">
        <v>2328</v>
      </c>
      <c r="O68" s="28" t="s">
        <v>2185</v>
      </c>
      <c r="P68" s="20" t="s">
        <v>1437</v>
      </c>
      <c r="Q68" s="19" t="s">
        <v>1437</v>
      </c>
      <c r="R68" s="19" t="s">
        <v>1437</v>
      </c>
      <c r="S68" s="30" t="s">
        <v>2185</v>
      </c>
      <c r="T68" s="20" t="s">
        <v>1783</v>
      </c>
      <c r="U68" s="23">
        <v>90262000</v>
      </c>
      <c r="V68" s="19" t="s">
        <v>1437</v>
      </c>
      <c r="W68" s="19" t="s">
        <v>1437</v>
      </c>
      <c r="X68" s="32" t="s">
        <v>2185</v>
      </c>
      <c r="Y68" s="19" t="s">
        <v>2137</v>
      </c>
      <c r="Z68" s="19" t="s">
        <v>18</v>
      </c>
      <c r="AA68" s="34" t="s">
        <v>2185</v>
      </c>
      <c r="AB68" s="64" t="s">
        <v>2353</v>
      </c>
      <c r="AC68" s="65" t="s">
        <v>2347</v>
      </c>
      <c r="AD68" s="65" t="s">
        <v>2348</v>
      </c>
      <c r="AE68" s="35" t="s">
        <v>2185</v>
      </c>
    </row>
    <row r="69" spans="1:31" x14ac:dyDescent="0.2">
      <c r="A69" s="19" t="s">
        <v>557</v>
      </c>
      <c r="B69" s="20" t="s">
        <v>43</v>
      </c>
      <c r="C69" s="21" t="str">
        <f>HYPERLINK("https://docmanager.mpsdapps.vm.dom/pdf?search="&amp;LEFT(Data[[#This Row],[PNR]],11)&amp;"*","DocManager")</f>
        <v>DocManager</v>
      </c>
      <c r="D69" s="20" t="s">
        <v>558</v>
      </c>
      <c r="E69" s="19" t="s">
        <v>1910</v>
      </c>
      <c r="F69" s="19" t="s">
        <v>1147</v>
      </c>
      <c r="G69" s="63" t="s">
        <v>2185</v>
      </c>
      <c r="H69" s="22" t="s">
        <v>2161</v>
      </c>
      <c r="I69" s="5">
        <v>-70</v>
      </c>
      <c r="J69" s="2">
        <v>520</v>
      </c>
      <c r="K69" s="5">
        <v>2</v>
      </c>
      <c r="L69" s="2">
        <v>15000</v>
      </c>
      <c r="M69" s="18" t="s">
        <v>2223</v>
      </c>
      <c r="N69" s="25" t="s">
        <v>2328</v>
      </c>
      <c r="O69" s="28" t="s">
        <v>2185</v>
      </c>
      <c r="P69" s="20" t="s">
        <v>1437</v>
      </c>
      <c r="Q69" s="19" t="s">
        <v>1437</v>
      </c>
      <c r="R69" s="19" t="s">
        <v>1437</v>
      </c>
      <c r="S69" s="30" t="s">
        <v>2185</v>
      </c>
      <c r="T69" s="20" t="s">
        <v>1783</v>
      </c>
      <c r="U69" s="23">
        <v>90262000</v>
      </c>
      <c r="V69" s="19">
        <v>0.09</v>
      </c>
      <c r="W69" s="19" t="s">
        <v>1437</v>
      </c>
      <c r="X69" s="32" t="s">
        <v>2185</v>
      </c>
      <c r="Y69" s="19" t="s">
        <v>2137</v>
      </c>
      <c r="Z69" s="19" t="s">
        <v>18</v>
      </c>
      <c r="AA69" s="34" t="s">
        <v>2185</v>
      </c>
      <c r="AB69" s="64" t="s">
        <v>2353</v>
      </c>
      <c r="AC69" s="65" t="s">
        <v>2347</v>
      </c>
      <c r="AD69" s="65" t="s">
        <v>2348</v>
      </c>
      <c r="AE69" s="35" t="s">
        <v>2185</v>
      </c>
    </row>
    <row r="70" spans="1:31" x14ac:dyDescent="0.2">
      <c r="A70" s="19" t="s">
        <v>559</v>
      </c>
      <c r="B70" s="20" t="s">
        <v>44</v>
      </c>
      <c r="C70" s="21" t="str">
        <f>HYPERLINK("https://docmanager.mpsdapps.vm.dom/pdf?search="&amp;LEFT(Data[[#This Row],[PNR]],11)&amp;"*","DocManager")</f>
        <v>DocManager</v>
      </c>
      <c r="D70" s="20" t="s">
        <v>560</v>
      </c>
      <c r="E70" s="19" t="s">
        <v>1911</v>
      </c>
      <c r="F70" s="19" t="s">
        <v>1148</v>
      </c>
      <c r="G70" s="63" t="s">
        <v>2185</v>
      </c>
      <c r="H70" s="22" t="s">
        <v>2161</v>
      </c>
      <c r="I70" s="5">
        <v>-70</v>
      </c>
      <c r="J70" s="2">
        <v>520</v>
      </c>
      <c r="K70" s="5">
        <v>2</v>
      </c>
      <c r="L70" s="2">
        <v>15000</v>
      </c>
      <c r="M70" s="18" t="s">
        <v>2223</v>
      </c>
      <c r="N70" s="25" t="s">
        <v>2328</v>
      </c>
      <c r="O70" s="28" t="s">
        <v>2185</v>
      </c>
      <c r="P70" s="20" t="s">
        <v>1437</v>
      </c>
      <c r="Q70" s="19" t="s">
        <v>1437</v>
      </c>
      <c r="R70" s="19" t="s">
        <v>1437</v>
      </c>
      <c r="S70" s="30" t="s">
        <v>2185</v>
      </c>
      <c r="T70" s="20" t="s">
        <v>1783</v>
      </c>
      <c r="U70" s="23">
        <v>90262000</v>
      </c>
      <c r="V70" s="19" t="s">
        <v>1437</v>
      </c>
      <c r="W70" s="19" t="s">
        <v>1437</v>
      </c>
      <c r="X70" s="32" t="s">
        <v>2185</v>
      </c>
      <c r="Y70" s="19" t="s">
        <v>2137</v>
      </c>
      <c r="Z70" s="19" t="s">
        <v>18</v>
      </c>
      <c r="AA70" s="34" t="s">
        <v>2185</v>
      </c>
      <c r="AB70" s="64" t="s">
        <v>2353</v>
      </c>
      <c r="AC70" s="65" t="s">
        <v>2347</v>
      </c>
      <c r="AD70" s="65" t="s">
        <v>2348</v>
      </c>
      <c r="AE70" s="35" t="s">
        <v>2185</v>
      </c>
    </row>
    <row r="71" spans="1:31" x14ac:dyDescent="0.2">
      <c r="A71" s="19" t="s">
        <v>561</v>
      </c>
      <c r="B71" s="20" t="s">
        <v>1506</v>
      </c>
      <c r="C71" s="21" t="str">
        <f>HYPERLINK("https://docmanager.mpsdapps.vm.dom/pdf?search="&amp;LEFT(Data[[#This Row],[PNR]],11)&amp;"*","DocManager")</f>
        <v>DocManager</v>
      </c>
      <c r="D71" s="20" t="s">
        <v>562</v>
      </c>
      <c r="E71" s="19" t="s">
        <v>1912</v>
      </c>
      <c r="F71" s="19" t="s">
        <v>1149</v>
      </c>
      <c r="G71" s="63" t="s">
        <v>2185</v>
      </c>
      <c r="H71" s="22" t="s">
        <v>2161</v>
      </c>
      <c r="I71" s="5">
        <v>-70</v>
      </c>
      <c r="J71" s="2">
        <v>520</v>
      </c>
      <c r="K71" s="5">
        <v>2</v>
      </c>
      <c r="L71" s="2">
        <v>15000</v>
      </c>
      <c r="M71" s="18" t="s">
        <v>2223</v>
      </c>
      <c r="N71" s="25" t="s">
        <v>2254</v>
      </c>
      <c r="O71" s="28" t="s">
        <v>2185</v>
      </c>
      <c r="P71" s="20" t="s">
        <v>1437</v>
      </c>
      <c r="Q71" s="19" t="s">
        <v>1437</v>
      </c>
      <c r="R71" s="19" t="s">
        <v>1437</v>
      </c>
      <c r="S71" s="30" t="s">
        <v>2185</v>
      </c>
      <c r="T71" s="20" t="s">
        <v>1783</v>
      </c>
      <c r="U71" s="23">
        <v>90262000</v>
      </c>
      <c r="V71" s="19">
        <v>0.14000000000000001</v>
      </c>
      <c r="W71" s="19" t="s">
        <v>1437</v>
      </c>
      <c r="X71" s="32" t="s">
        <v>2185</v>
      </c>
      <c r="Y71" s="19" t="s">
        <v>2137</v>
      </c>
      <c r="Z71" s="19" t="s">
        <v>18</v>
      </c>
      <c r="AA71" s="34" t="s">
        <v>2185</v>
      </c>
      <c r="AB71" s="64" t="s">
        <v>2353</v>
      </c>
      <c r="AC71" s="65" t="s">
        <v>2347</v>
      </c>
      <c r="AD71" s="65" t="s">
        <v>2348</v>
      </c>
      <c r="AE71" s="35" t="s">
        <v>2185</v>
      </c>
    </row>
    <row r="72" spans="1:31" x14ac:dyDescent="0.2">
      <c r="A72" s="19" t="s">
        <v>563</v>
      </c>
      <c r="B72" s="20" t="s">
        <v>1507</v>
      </c>
      <c r="C72" s="21" t="str">
        <f>HYPERLINK("https://docmanager.mpsdapps.vm.dom/pdf?search="&amp;LEFT(Data[[#This Row],[PNR]],11)&amp;"*","DocManager")</f>
        <v>DocManager</v>
      </c>
      <c r="D72" s="20" t="s">
        <v>564</v>
      </c>
      <c r="E72" s="19" t="s">
        <v>1913</v>
      </c>
      <c r="F72" s="19" t="s">
        <v>1150</v>
      </c>
      <c r="G72" s="63" t="s">
        <v>2185</v>
      </c>
      <c r="H72" s="22" t="s">
        <v>2161</v>
      </c>
      <c r="I72" s="5">
        <v>-70</v>
      </c>
      <c r="J72" s="2">
        <v>520</v>
      </c>
      <c r="K72" s="5">
        <v>2</v>
      </c>
      <c r="L72" s="2">
        <v>15000</v>
      </c>
      <c r="M72" s="18" t="s">
        <v>2223</v>
      </c>
      <c r="N72" s="25" t="s">
        <v>2254</v>
      </c>
      <c r="O72" s="28" t="s">
        <v>2185</v>
      </c>
      <c r="P72" s="20" t="s">
        <v>1437</v>
      </c>
      <c r="Q72" s="19" t="s">
        <v>1437</v>
      </c>
      <c r="R72" s="19" t="s">
        <v>1437</v>
      </c>
      <c r="S72" s="30" t="s">
        <v>2185</v>
      </c>
      <c r="T72" s="20" t="s">
        <v>1783</v>
      </c>
      <c r="U72" s="23">
        <v>90262000</v>
      </c>
      <c r="V72" s="19">
        <v>0.16</v>
      </c>
      <c r="W72" s="19" t="s">
        <v>1437</v>
      </c>
      <c r="X72" s="32" t="s">
        <v>2185</v>
      </c>
      <c r="Y72" s="19" t="s">
        <v>2137</v>
      </c>
      <c r="Z72" s="19" t="s">
        <v>18</v>
      </c>
      <c r="AA72" s="34" t="s">
        <v>2185</v>
      </c>
      <c r="AB72" s="64" t="s">
        <v>2353</v>
      </c>
      <c r="AC72" s="65" t="s">
        <v>2347</v>
      </c>
      <c r="AD72" s="65" t="s">
        <v>2348</v>
      </c>
      <c r="AE72" s="35" t="s">
        <v>2185</v>
      </c>
    </row>
    <row r="73" spans="1:31" x14ac:dyDescent="0.2">
      <c r="A73" s="19" t="s">
        <v>565</v>
      </c>
      <c r="B73" s="20" t="s">
        <v>1508</v>
      </c>
      <c r="C73" s="21" t="str">
        <f>HYPERLINK("https://docmanager.mpsdapps.vm.dom/pdf?search="&amp;LEFT(Data[[#This Row],[PNR]],11)&amp;"*","DocManager")</f>
        <v>DocManager</v>
      </c>
      <c r="D73" s="20" t="s">
        <v>566</v>
      </c>
      <c r="E73" s="19" t="s">
        <v>1914</v>
      </c>
      <c r="F73" s="19" t="s">
        <v>1151</v>
      </c>
      <c r="G73" s="63" t="s">
        <v>2185</v>
      </c>
      <c r="H73" s="22" t="s">
        <v>2162</v>
      </c>
      <c r="I73" s="5">
        <v>-55</v>
      </c>
      <c r="J73" s="2">
        <v>520</v>
      </c>
      <c r="K73" s="5">
        <v>2</v>
      </c>
      <c r="L73" s="2">
        <v>10000</v>
      </c>
      <c r="M73" s="67" t="s">
        <v>2195</v>
      </c>
      <c r="N73" s="25" t="s">
        <v>2299</v>
      </c>
      <c r="O73" s="28" t="s">
        <v>2185</v>
      </c>
      <c r="P73" s="20" t="s">
        <v>1437</v>
      </c>
      <c r="Q73" s="19" t="s">
        <v>1437</v>
      </c>
      <c r="R73" s="19" t="s">
        <v>1437</v>
      </c>
      <c r="S73" s="30" t="s">
        <v>2185</v>
      </c>
      <c r="T73" s="20" t="s">
        <v>1783</v>
      </c>
      <c r="U73" s="23">
        <v>90262000</v>
      </c>
      <c r="V73" s="19">
        <v>0.122</v>
      </c>
      <c r="W73" s="19" t="s">
        <v>1437</v>
      </c>
      <c r="X73" s="32" t="s">
        <v>2185</v>
      </c>
      <c r="Y73" s="19" t="s">
        <v>2137</v>
      </c>
      <c r="Z73" s="19" t="s">
        <v>18</v>
      </c>
      <c r="AA73" s="34" t="s">
        <v>2185</v>
      </c>
      <c r="AB73" s="64" t="s">
        <v>2354</v>
      </c>
      <c r="AC73" s="65" t="s">
        <v>2347</v>
      </c>
      <c r="AD73" s="65" t="s">
        <v>2348</v>
      </c>
      <c r="AE73" s="35" t="s">
        <v>2185</v>
      </c>
    </row>
    <row r="74" spans="1:31" x14ac:dyDescent="0.2">
      <c r="A74" s="19" t="s">
        <v>567</v>
      </c>
      <c r="B74" s="20" t="s">
        <v>1509</v>
      </c>
      <c r="C74" s="21" t="str">
        <f>HYPERLINK("https://docmanager.mpsdapps.vm.dom/pdf?search="&amp;LEFT(Data[[#This Row],[PNR]],11)&amp;"*","DocManager")</f>
        <v>DocManager</v>
      </c>
      <c r="D74" s="20" t="s">
        <v>568</v>
      </c>
      <c r="E74" s="19" t="s">
        <v>1915</v>
      </c>
      <c r="F74" s="19" t="s">
        <v>1151</v>
      </c>
      <c r="G74" s="63" t="s">
        <v>2185</v>
      </c>
      <c r="H74" s="22" t="s">
        <v>2162</v>
      </c>
      <c r="I74" s="5">
        <v>-55</v>
      </c>
      <c r="J74" s="2">
        <v>520</v>
      </c>
      <c r="K74" s="5">
        <v>2</v>
      </c>
      <c r="L74" s="2">
        <v>10000</v>
      </c>
      <c r="M74" s="67" t="s">
        <v>2195</v>
      </c>
      <c r="N74" s="25" t="s">
        <v>2299</v>
      </c>
      <c r="O74" s="28" t="s">
        <v>2185</v>
      </c>
      <c r="P74" s="20" t="s">
        <v>1437</v>
      </c>
      <c r="Q74" s="19" t="s">
        <v>1437</v>
      </c>
      <c r="R74" s="19" t="s">
        <v>1437</v>
      </c>
      <c r="S74" s="30" t="s">
        <v>2185</v>
      </c>
      <c r="T74" s="20" t="s">
        <v>1783</v>
      </c>
      <c r="U74" s="23">
        <v>90262000</v>
      </c>
      <c r="V74" s="19">
        <v>0.112</v>
      </c>
      <c r="W74" s="19" t="s">
        <v>1437</v>
      </c>
      <c r="X74" s="32" t="s">
        <v>2185</v>
      </c>
      <c r="Y74" s="19" t="s">
        <v>2137</v>
      </c>
      <c r="Z74" s="19" t="s">
        <v>18</v>
      </c>
      <c r="AA74" s="34" t="s">
        <v>2185</v>
      </c>
      <c r="AB74" s="64" t="s">
        <v>2355</v>
      </c>
      <c r="AC74" s="65" t="s">
        <v>2347</v>
      </c>
      <c r="AD74" s="65" t="s">
        <v>2348</v>
      </c>
      <c r="AE74" s="35" t="s">
        <v>2185</v>
      </c>
    </row>
    <row r="75" spans="1:31" s="1" customFormat="1" x14ac:dyDescent="0.2">
      <c r="A75" s="19" t="s">
        <v>569</v>
      </c>
      <c r="B75" s="20" t="s">
        <v>1510</v>
      </c>
      <c r="C75" s="21" t="str">
        <f>HYPERLINK("https://docmanager.mpsdapps.vm.dom/pdf?search="&amp;LEFT(Data[[#This Row],[PNR]],11)&amp;"*","DocManager")</f>
        <v>DocManager</v>
      </c>
      <c r="D75" s="20" t="s">
        <v>570</v>
      </c>
      <c r="E75" s="19" t="s">
        <v>1916</v>
      </c>
      <c r="F75" s="19" t="s">
        <v>1152</v>
      </c>
      <c r="G75" s="63" t="s">
        <v>2185</v>
      </c>
      <c r="H75" s="22" t="s">
        <v>2162</v>
      </c>
      <c r="I75" s="5">
        <v>-55</v>
      </c>
      <c r="J75" s="2">
        <v>520</v>
      </c>
      <c r="K75" s="5">
        <v>2</v>
      </c>
      <c r="L75" s="2">
        <v>10000</v>
      </c>
      <c r="M75" s="67" t="s">
        <v>2195</v>
      </c>
      <c r="N75" s="25" t="s">
        <v>2299</v>
      </c>
      <c r="O75" s="28" t="s">
        <v>2185</v>
      </c>
      <c r="P75" s="20" t="s">
        <v>1437</v>
      </c>
      <c r="Q75" s="19" t="s">
        <v>1437</v>
      </c>
      <c r="R75" s="19" t="s">
        <v>1437</v>
      </c>
      <c r="S75" s="30" t="s">
        <v>2185</v>
      </c>
      <c r="T75" s="20" t="s">
        <v>1783</v>
      </c>
      <c r="U75" s="23">
        <v>90262000</v>
      </c>
      <c r="V75" s="19">
        <v>0.20499999999999999</v>
      </c>
      <c r="W75" s="19" t="s">
        <v>1437</v>
      </c>
      <c r="X75" s="32" t="s">
        <v>2185</v>
      </c>
      <c r="Y75" s="19" t="s">
        <v>2137</v>
      </c>
      <c r="Z75" s="19" t="s">
        <v>18</v>
      </c>
      <c r="AA75" s="34" t="s">
        <v>2185</v>
      </c>
      <c r="AB75" s="64" t="s">
        <v>2355</v>
      </c>
      <c r="AC75" s="65" t="s">
        <v>2347</v>
      </c>
      <c r="AD75" s="65" t="s">
        <v>2348</v>
      </c>
      <c r="AE75" s="35" t="s">
        <v>2185</v>
      </c>
    </row>
    <row r="76" spans="1:31" s="1" customFormat="1" x14ac:dyDescent="0.2">
      <c r="A76" s="19" t="s">
        <v>778</v>
      </c>
      <c r="B76" s="20" t="s">
        <v>1586</v>
      </c>
      <c r="C76" s="21" t="str">
        <f>HYPERLINK("https://docmanager.mpsdapps.vm.dom/pdf?search="&amp;LEFT(Data[[#This Row],[PNR]],11)&amp;"*","DocManager")</f>
        <v>DocManager</v>
      </c>
      <c r="D76" s="20" t="s">
        <v>779</v>
      </c>
      <c r="E76" s="19" t="s">
        <v>1999</v>
      </c>
      <c r="F76" s="19" t="s">
        <v>1254</v>
      </c>
      <c r="G76" s="63" t="s">
        <v>2185</v>
      </c>
      <c r="H76" s="22" t="s">
        <v>135</v>
      </c>
      <c r="I76" s="5" t="s">
        <v>135</v>
      </c>
      <c r="J76" s="2" t="s">
        <v>135</v>
      </c>
      <c r="K76" s="5">
        <v>2</v>
      </c>
      <c r="L76" s="2">
        <v>10000</v>
      </c>
      <c r="M76" s="67" t="s">
        <v>135</v>
      </c>
      <c r="N76" s="25" t="s">
        <v>2287</v>
      </c>
      <c r="O76" s="28" t="s">
        <v>2185</v>
      </c>
      <c r="P76" s="20" t="s">
        <v>1437</v>
      </c>
      <c r="Q76" s="19" t="s">
        <v>1437</v>
      </c>
      <c r="R76" s="19" t="s">
        <v>1437</v>
      </c>
      <c r="S76" s="30" t="s">
        <v>2185</v>
      </c>
      <c r="T76" s="20" t="s">
        <v>1783</v>
      </c>
      <c r="U76" s="23">
        <v>73182291</v>
      </c>
      <c r="V76" s="19">
        <v>1E-3</v>
      </c>
      <c r="W76" s="19" t="s">
        <v>1437</v>
      </c>
      <c r="X76" s="32" t="s">
        <v>2185</v>
      </c>
      <c r="Y76" s="19" t="s">
        <v>2139</v>
      </c>
      <c r="Z76" s="19" t="s">
        <v>2140</v>
      </c>
      <c r="AA76" s="34" t="s">
        <v>2185</v>
      </c>
      <c r="AB76" s="19" t="s">
        <v>135</v>
      </c>
      <c r="AC76" s="68" t="s">
        <v>135</v>
      </c>
      <c r="AD76" s="68" t="s">
        <v>135</v>
      </c>
      <c r="AE76" s="35" t="s">
        <v>2185</v>
      </c>
    </row>
    <row r="77" spans="1:31" s="1" customFormat="1" x14ac:dyDescent="0.2">
      <c r="A77" s="19" t="s">
        <v>575</v>
      </c>
      <c r="B77" s="20" t="s">
        <v>1513</v>
      </c>
      <c r="C77" s="21" t="str">
        <f>HYPERLINK("https://docmanager.mpsdapps.vm.dom/pdf?search="&amp;LEFT(Data[[#This Row],[PNR]],11)&amp;"*","DocManager")</f>
        <v>DocManager</v>
      </c>
      <c r="D77" s="20" t="s">
        <v>576</v>
      </c>
      <c r="E77" s="19" t="s">
        <v>1917</v>
      </c>
      <c r="F77" s="19" t="s">
        <v>1155</v>
      </c>
      <c r="G77" s="63" t="s">
        <v>2185</v>
      </c>
      <c r="H77" s="22" t="s">
        <v>2162</v>
      </c>
      <c r="I77" s="5">
        <v>-55</v>
      </c>
      <c r="J77" s="2">
        <v>520</v>
      </c>
      <c r="K77" s="5">
        <v>2</v>
      </c>
      <c r="L77" s="2">
        <v>10000</v>
      </c>
      <c r="M77" s="67" t="s">
        <v>2195</v>
      </c>
      <c r="N77" s="18" t="s">
        <v>2301</v>
      </c>
      <c r="O77" s="28" t="s">
        <v>2185</v>
      </c>
      <c r="P77" s="20" t="s">
        <v>1437</v>
      </c>
      <c r="Q77" s="19" t="s">
        <v>1437</v>
      </c>
      <c r="R77" s="19" t="s">
        <v>1437</v>
      </c>
      <c r="S77" s="30" t="s">
        <v>2185</v>
      </c>
      <c r="T77" s="20" t="s">
        <v>1783</v>
      </c>
      <c r="U77" s="23">
        <v>90262000</v>
      </c>
      <c r="V77" s="19">
        <v>0.48499999999999999</v>
      </c>
      <c r="W77" s="19" t="s">
        <v>1437</v>
      </c>
      <c r="X77" s="32" t="s">
        <v>2185</v>
      </c>
      <c r="Y77" s="19" t="s">
        <v>2137</v>
      </c>
      <c r="Z77" s="19" t="s">
        <v>18</v>
      </c>
      <c r="AA77" s="34" t="s">
        <v>2185</v>
      </c>
      <c r="AB77" s="64" t="s">
        <v>2355</v>
      </c>
      <c r="AC77" s="65" t="s">
        <v>2347</v>
      </c>
      <c r="AD77" s="65" t="s">
        <v>2348</v>
      </c>
      <c r="AE77" s="35" t="s">
        <v>2185</v>
      </c>
    </row>
    <row r="78" spans="1:31" s="1" customFormat="1" x14ac:dyDescent="0.2">
      <c r="A78" s="19" t="s">
        <v>577</v>
      </c>
      <c r="B78" s="20" t="s">
        <v>45</v>
      </c>
      <c r="C78" s="21" t="str">
        <f>HYPERLINK("https://docmanager.mpsdapps.vm.dom/pdf?search="&amp;LEFT(Data[[#This Row],[PNR]],11)&amp;"*","DocManager")</f>
        <v>DocManager</v>
      </c>
      <c r="D78" s="20" t="s">
        <v>578</v>
      </c>
      <c r="E78" s="19" t="s">
        <v>1918</v>
      </c>
      <c r="F78" s="19" t="s">
        <v>1156</v>
      </c>
      <c r="G78" s="63" t="s">
        <v>2185</v>
      </c>
      <c r="H78" s="22" t="s">
        <v>2162</v>
      </c>
      <c r="I78" s="5">
        <v>-55</v>
      </c>
      <c r="J78" s="2">
        <v>520</v>
      </c>
      <c r="K78" s="5">
        <v>2</v>
      </c>
      <c r="L78" s="2">
        <v>10000</v>
      </c>
      <c r="M78" s="18" t="s">
        <v>59</v>
      </c>
      <c r="N78" s="18" t="s">
        <v>2291</v>
      </c>
      <c r="O78" s="28" t="s">
        <v>2185</v>
      </c>
      <c r="P78" s="50" t="s">
        <v>1659</v>
      </c>
      <c r="Q78" s="24" t="s">
        <v>1708</v>
      </c>
      <c r="R78" s="24" t="s">
        <v>1757</v>
      </c>
      <c r="S78" s="30" t="s">
        <v>2185</v>
      </c>
      <c r="T78" s="20" t="s">
        <v>1783</v>
      </c>
      <c r="U78" s="23">
        <v>90262000</v>
      </c>
      <c r="V78" s="19">
        <v>0.35</v>
      </c>
      <c r="W78" s="19" t="s">
        <v>1437</v>
      </c>
      <c r="X78" s="32" t="s">
        <v>2185</v>
      </c>
      <c r="Y78" s="19" t="s">
        <v>2137</v>
      </c>
      <c r="Z78" s="19" t="s">
        <v>18</v>
      </c>
      <c r="AA78" s="34" t="s">
        <v>2185</v>
      </c>
      <c r="AB78" s="64" t="s">
        <v>2355</v>
      </c>
      <c r="AC78" s="65" t="s">
        <v>2347</v>
      </c>
      <c r="AD78" s="65" t="s">
        <v>2379</v>
      </c>
      <c r="AE78" s="35" t="s">
        <v>2185</v>
      </c>
    </row>
    <row r="79" spans="1:31" s="1" customFormat="1" x14ac:dyDescent="0.2">
      <c r="A79" s="19" t="s">
        <v>579</v>
      </c>
      <c r="B79" s="20" t="s">
        <v>46</v>
      </c>
      <c r="C79" s="21" t="str">
        <f>HYPERLINK("https://docmanager.mpsdapps.vm.dom/pdf?search="&amp;LEFT(Data[[#This Row],[PNR]],11)&amp;"*","DocManager")</f>
        <v>DocManager</v>
      </c>
      <c r="D79" s="20" t="s">
        <v>580</v>
      </c>
      <c r="E79" s="19" t="s">
        <v>1919</v>
      </c>
      <c r="F79" s="19" t="s">
        <v>1157</v>
      </c>
      <c r="G79" s="63" t="s">
        <v>2185</v>
      </c>
      <c r="H79" s="22" t="s">
        <v>2162</v>
      </c>
      <c r="I79" s="5">
        <v>-55</v>
      </c>
      <c r="J79" s="2">
        <v>520</v>
      </c>
      <c r="K79" s="5">
        <v>2</v>
      </c>
      <c r="L79" s="2">
        <v>10000</v>
      </c>
      <c r="M79" s="18" t="s">
        <v>59</v>
      </c>
      <c r="N79" s="18" t="s">
        <v>2291</v>
      </c>
      <c r="O79" s="28" t="s">
        <v>2185</v>
      </c>
      <c r="P79" s="50" t="s">
        <v>1659</v>
      </c>
      <c r="Q79" s="24" t="s">
        <v>1708</v>
      </c>
      <c r="R79" s="24" t="s">
        <v>1757</v>
      </c>
      <c r="S79" s="30" t="s">
        <v>2185</v>
      </c>
      <c r="T79" s="20" t="s">
        <v>1783</v>
      </c>
      <c r="U79" s="23">
        <v>90262000</v>
      </c>
      <c r="V79" s="19">
        <v>0.76</v>
      </c>
      <c r="W79" s="19" t="s">
        <v>1437</v>
      </c>
      <c r="X79" s="32" t="s">
        <v>2185</v>
      </c>
      <c r="Y79" s="19" t="s">
        <v>2137</v>
      </c>
      <c r="Z79" s="19" t="s">
        <v>18</v>
      </c>
      <c r="AA79" s="34" t="s">
        <v>2185</v>
      </c>
      <c r="AB79" s="64" t="s">
        <v>2355</v>
      </c>
      <c r="AC79" s="65" t="s">
        <v>2347</v>
      </c>
      <c r="AD79" s="65" t="s">
        <v>2379</v>
      </c>
      <c r="AE79" s="35" t="s">
        <v>2185</v>
      </c>
    </row>
    <row r="80" spans="1:31" s="1" customFormat="1" x14ac:dyDescent="0.2">
      <c r="A80" s="19" t="s">
        <v>581</v>
      </c>
      <c r="B80" s="20" t="s">
        <v>1514</v>
      </c>
      <c r="C80" s="21" t="str">
        <f>HYPERLINK("https://docmanager.mpsdapps.vm.dom/pdf?search="&amp;LEFT(Data[[#This Row],[PNR]],11)&amp;"*","DocManager")</f>
        <v>DocManager</v>
      </c>
      <c r="D80" s="20" t="s">
        <v>582</v>
      </c>
      <c r="E80" s="19" t="s">
        <v>1920</v>
      </c>
      <c r="F80" s="19" t="s">
        <v>1158</v>
      </c>
      <c r="G80" s="63" t="s">
        <v>2185</v>
      </c>
      <c r="H80" s="22" t="s">
        <v>2162</v>
      </c>
      <c r="I80" s="5">
        <v>-55</v>
      </c>
      <c r="J80" s="2">
        <v>520</v>
      </c>
      <c r="K80" s="5">
        <v>2</v>
      </c>
      <c r="L80" s="2">
        <v>10000</v>
      </c>
      <c r="M80" s="67" t="s">
        <v>2195</v>
      </c>
      <c r="N80" s="18" t="s">
        <v>2301</v>
      </c>
      <c r="O80" s="28" t="s">
        <v>2185</v>
      </c>
      <c r="P80" s="20" t="s">
        <v>1437</v>
      </c>
      <c r="Q80" s="19" t="s">
        <v>1437</v>
      </c>
      <c r="R80" s="19" t="s">
        <v>1437</v>
      </c>
      <c r="S80" s="30" t="s">
        <v>2185</v>
      </c>
      <c r="T80" s="20" t="s">
        <v>1783</v>
      </c>
      <c r="U80" s="23">
        <v>90262000</v>
      </c>
      <c r="V80" s="19">
        <v>0.35</v>
      </c>
      <c r="W80" s="19" t="s">
        <v>1437</v>
      </c>
      <c r="X80" s="32" t="s">
        <v>2185</v>
      </c>
      <c r="Y80" s="19" t="s">
        <v>2137</v>
      </c>
      <c r="Z80" s="19" t="s">
        <v>18</v>
      </c>
      <c r="AA80" s="34" t="s">
        <v>2185</v>
      </c>
      <c r="AB80" s="64" t="s">
        <v>2355</v>
      </c>
      <c r="AC80" s="65" t="s">
        <v>2347</v>
      </c>
      <c r="AD80" s="65" t="s">
        <v>2379</v>
      </c>
      <c r="AE80" s="35" t="s">
        <v>2185</v>
      </c>
    </row>
    <row r="81" spans="1:31" s="1" customFormat="1" x14ac:dyDescent="0.2">
      <c r="A81" s="19" t="s">
        <v>583</v>
      </c>
      <c r="B81" s="20" t="s">
        <v>1515</v>
      </c>
      <c r="C81" s="21" t="str">
        <f>HYPERLINK("https://docmanager.mpsdapps.vm.dom/pdf?search="&amp;LEFT(Data[[#This Row],[PNR]],11)&amp;"*","DocManager")</f>
        <v>DocManager</v>
      </c>
      <c r="D81" s="20" t="s">
        <v>584</v>
      </c>
      <c r="E81" s="19" t="s">
        <v>1921</v>
      </c>
      <c r="F81" s="19" t="s">
        <v>1156</v>
      </c>
      <c r="G81" s="63" t="s">
        <v>2185</v>
      </c>
      <c r="H81" s="22" t="s">
        <v>2162</v>
      </c>
      <c r="I81" s="5">
        <v>-55</v>
      </c>
      <c r="J81" s="2">
        <v>520</v>
      </c>
      <c r="K81" s="5">
        <v>2</v>
      </c>
      <c r="L81" s="2">
        <v>10000</v>
      </c>
      <c r="M81" s="67" t="s">
        <v>2195</v>
      </c>
      <c r="N81" s="18" t="s">
        <v>2301</v>
      </c>
      <c r="O81" s="28" t="s">
        <v>2185</v>
      </c>
      <c r="P81" s="20" t="s">
        <v>1437</v>
      </c>
      <c r="Q81" s="19" t="s">
        <v>1437</v>
      </c>
      <c r="R81" s="19" t="s">
        <v>1437</v>
      </c>
      <c r="S81" s="30" t="s">
        <v>2185</v>
      </c>
      <c r="T81" s="20" t="s">
        <v>1783</v>
      </c>
      <c r="U81" s="23">
        <v>90262000</v>
      </c>
      <c r="V81" s="19">
        <v>0.36</v>
      </c>
      <c r="W81" s="19" t="s">
        <v>1437</v>
      </c>
      <c r="X81" s="32" t="s">
        <v>2185</v>
      </c>
      <c r="Y81" s="19" t="s">
        <v>2137</v>
      </c>
      <c r="Z81" s="19" t="s">
        <v>18</v>
      </c>
      <c r="AA81" s="34" t="s">
        <v>2185</v>
      </c>
      <c r="AB81" s="64" t="s">
        <v>2356</v>
      </c>
      <c r="AC81" s="65" t="s">
        <v>2347</v>
      </c>
      <c r="AD81" s="65" t="s">
        <v>2379</v>
      </c>
      <c r="AE81" s="35" t="s">
        <v>2185</v>
      </c>
    </row>
    <row r="82" spans="1:31" s="1" customFormat="1" x14ac:dyDescent="0.2">
      <c r="A82" s="19" t="s">
        <v>585</v>
      </c>
      <c r="B82" s="20" t="s">
        <v>1516</v>
      </c>
      <c r="C82" s="21" t="str">
        <f>HYPERLINK("https://docmanager.mpsdapps.vm.dom/pdf?search="&amp;LEFT(Data[[#This Row],[PNR]],11)&amp;"*","DocManager")</f>
        <v>DocManager</v>
      </c>
      <c r="D82" s="20" t="s">
        <v>586</v>
      </c>
      <c r="E82" s="19" t="s">
        <v>1922</v>
      </c>
      <c r="F82" s="19" t="s">
        <v>1159</v>
      </c>
      <c r="G82" s="63" t="s">
        <v>2185</v>
      </c>
      <c r="H82" s="22" t="s">
        <v>2162</v>
      </c>
      <c r="I82" s="5">
        <v>-55</v>
      </c>
      <c r="J82" s="2">
        <v>520</v>
      </c>
      <c r="K82" s="5">
        <v>2</v>
      </c>
      <c r="L82" s="2">
        <v>10000</v>
      </c>
      <c r="M82" s="67" t="s">
        <v>2195</v>
      </c>
      <c r="N82" s="18" t="s">
        <v>2302</v>
      </c>
      <c r="O82" s="28" t="s">
        <v>2185</v>
      </c>
      <c r="P82" s="20" t="s">
        <v>1437</v>
      </c>
      <c r="Q82" s="19" t="s">
        <v>1437</v>
      </c>
      <c r="R82" s="19" t="s">
        <v>1437</v>
      </c>
      <c r="S82" s="30" t="s">
        <v>2185</v>
      </c>
      <c r="T82" s="20" t="s">
        <v>1783</v>
      </c>
      <c r="U82" s="23">
        <v>90262000</v>
      </c>
      <c r="V82" s="19">
        <v>0.11</v>
      </c>
      <c r="W82" s="19" t="s">
        <v>1437</v>
      </c>
      <c r="X82" s="32" t="s">
        <v>2185</v>
      </c>
      <c r="Y82" s="19" t="s">
        <v>2137</v>
      </c>
      <c r="Z82" s="19" t="s">
        <v>18</v>
      </c>
      <c r="AA82" s="34" t="s">
        <v>2185</v>
      </c>
      <c r="AB82" s="64" t="s">
        <v>2355</v>
      </c>
      <c r="AC82" s="65" t="s">
        <v>2347</v>
      </c>
      <c r="AD82" s="65" t="s">
        <v>2379</v>
      </c>
      <c r="AE82" s="35" t="s">
        <v>2185</v>
      </c>
    </row>
    <row r="83" spans="1:31" s="1" customFormat="1" x14ac:dyDescent="0.2">
      <c r="A83" s="19" t="s">
        <v>587</v>
      </c>
      <c r="B83" s="20" t="s">
        <v>1517</v>
      </c>
      <c r="C83" s="21" t="str">
        <f>HYPERLINK("https://docmanager.mpsdapps.vm.dom/pdf?search="&amp;LEFT(Data[[#This Row],[PNR]],11)&amp;"*","DocManager")</f>
        <v>DocManager</v>
      </c>
      <c r="D83" s="20" t="s">
        <v>588</v>
      </c>
      <c r="E83" s="19" t="s">
        <v>1923</v>
      </c>
      <c r="F83" s="19" t="s">
        <v>1160</v>
      </c>
      <c r="G83" s="63" t="s">
        <v>2185</v>
      </c>
      <c r="H83" s="22" t="s">
        <v>2163</v>
      </c>
      <c r="I83" s="5">
        <v>-70</v>
      </c>
      <c r="J83" s="2">
        <v>560</v>
      </c>
      <c r="K83" s="5">
        <v>2</v>
      </c>
      <c r="L83" s="2">
        <v>10000</v>
      </c>
      <c r="M83" s="18" t="s">
        <v>2223</v>
      </c>
      <c r="N83" s="25" t="s">
        <v>2325</v>
      </c>
      <c r="O83" s="28" t="s">
        <v>2185</v>
      </c>
      <c r="P83" s="20" t="s">
        <v>1437</v>
      </c>
      <c r="Q83" s="19" t="s">
        <v>1437</v>
      </c>
      <c r="R83" s="19" t="s">
        <v>1437</v>
      </c>
      <c r="S83" s="30" t="s">
        <v>2185</v>
      </c>
      <c r="T83" s="20" t="s">
        <v>1783</v>
      </c>
      <c r="U83" s="23">
        <v>90262000</v>
      </c>
      <c r="V83" s="19" t="s">
        <v>1437</v>
      </c>
      <c r="W83" s="19" t="s">
        <v>1437</v>
      </c>
      <c r="X83" s="32" t="s">
        <v>2185</v>
      </c>
      <c r="Y83" s="19" t="s">
        <v>2137</v>
      </c>
      <c r="Z83" s="19" t="s">
        <v>18</v>
      </c>
      <c r="AA83" s="34" t="s">
        <v>2185</v>
      </c>
      <c r="AB83" s="64" t="s">
        <v>2357</v>
      </c>
      <c r="AC83" s="65" t="s">
        <v>2379</v>
      </c>
      <c r="AD83" s="65" t="s">
        <v>2379</v>
      </c>
      <c r="AE83" s="35" t="s">
        <v>2185</v>
      </c>
    </row>
    <row r="84" spans="1:31" s="1" customFormat="1" x14ac:dyDescent="0.2">
      <c r="A84" s="19" t="s">
        <v>589</v>
      </c>
      <c r="B84" s="20" t="s">
        <v>1518</v>
      </c>
      <c r="C84" s="21" t="str">
        <f>HYPERLINK("https://docmanager.mpsdapps.vm.dom/pdf?search="&amp;LEFT(Data[[#This Row],[PNR]],11)&amp;"*","DocManager")</f>
        <v>DocManager</v>
      </c>
      <c r="D84" s="20" t="s">
        <v>590</v>
      </c>
      <c r="E84" s="19" t="s">
        <v>1924</v>
      </c>
      <c r="F84" s="19" t="s">
        <v>1161</v>
      </c>
      <c r="G84" s="63" t="s">
        <v>2185</v>
      </c>
      <c r="H84" s="22" t="s">
        <v>2163</v>
      </c>
      <c r="I84" s="5">
        <v>-70</v>
      </c>
      <c r="J84" s="2">
        <v>560</v>
      </c>
      <c r="K84" s="5">
        <v>2</v>
      </c>
      <c r="L84" s="2">
        <v>10000</v>
      </c>
      <c r="M84" s="18" t="s">
        <v>2223</v>
      </c>
      <c r="N84" s="25" t="s">
        <v>2325</v>
      </c>
      <c r="O84" s="28" t="s">
        <v>2185</v>
      </c>
      <c r="P84" s="20" t="s">
        <v>1437</v>
      </c>
      <c r="Q84" s="19" t="s">
        <v>1437</v>
      </c>
      <c r="R84" s="19" t="s">
        <v>1437</v>
      </c>
      <c r="S84" s="30" t="s">
        <v>2185</v>
      </c>
      <c r="T84" s="20" t="s">
        <v>1786</v>
      </c>
      <c r="U84" s="23">
        <v>90262000</v>
      </c>
      <c r="V84" s="19" t="s">
        <v>1437</v>
      </c>
      <c r="W84" s="19" t="s">
        <v>1437</v>
      </c>
      <c r="X84" s="32" t="s">
        <v>2185</v>
      </c>
      <c r="Y84" s="19" t="s">
        <v>2137</v>
      </c>
      <c r="Z84" s="19" t="s">
        <v>18</v>
      </c>
      <c r="AA84" s="34" t="s">
        <v>2185</v>
      </c>
      <c r="AB84" s="64" t="s">
        <v>2357</v>
      </c>
      <c r="AC84" s="65" t="s">
        <v>2379</v>
      </c>
      <c r="AD84" s="65" t="s">
        <v>2379</v>
      </c>
      <c r="AE84" s="35" t="s">
        <v>2185</v>
      </c>
    </row>
    <row r="85" spans="1:31" s="1" customFormat="1" x14ac:dyDescent="0.2">
      <c r="A85" s="19" t="s">
        <v>591</v>
      </c>
      <c r="B85" s="20" t="s">
        <v>1519</v>
      </c>
      <c r="C85" s="21" t="str">
        <f>HYPERLINK("https://docmanager.mpsdapps.vm.dom/pdf?search="&amp;LEFT(Data[[#This Row],[PNR]],11)&amp;"*","DocManager")</f>
        <v>DocManager</v>
      </c>
      <c r="D85" s="20" t="s">
        <v>592</v>
      </c>
      <c r="E85" s="19" t="s">
        <v>1925</v>
      </c>
      <c r="F85" s="19" t="s">
        <v>1162</v>
      </c>
      <c r="G85" s="63" t="s">
        <v>2185</v>
      </c>
      <c r="H85" s="22" t="s">
        <v>2163</v>
      </c>
      <c r="I85" s="5">
        <v>-70</v>
      </c>
      <c r="J85" s="2">
        <v>560</v>
      </c>
      <c r="K85" s="5">
        <v>2</v>
      </c>
      <c r="L85" s="2">
        <v>10000</v>
      </c>
      <c r="M85" s="18" t="s">
        <v>2223</v>
      </c>
      <c r="N85" s="25" t="s">
        <v>2325</v>
      </c>
      <c r="O85" s="28" t="s">
        <v>2185</v>
      </c>
      <c r="P85" s="20" t="s">
        <v>1437</v>
      </c>
      <c r="Q85" s="19" t="s">
        <v>1437</v>
      </c>
      <c r="R85" s="19" t="s">
        <v>1437</v>
      </c>
      <c r="S85" s="30" t="s">
        <v>2185</v>
      </c>
      <c r="T85" s="20" t="s">
        <v>1783</v>
      </c>
      <c r="U85" s="23">
        <v>90262000</v>
      </c>
      <c r="V85" s="19">
        <v>0.28999999999999998</v>
      </c>
      <c r="W85" s="19" t="s">
        <v>1437</v>
      </c>
      <c r="X85" s="32" t="s">
        <v>2185</v>
      </c>
      <c r="Y85" s="19" t="s">
        <v>2137</v>
      </c>
      <c r="Z85" s="19" t="s">
        <v>18</v>
      </c>
      <c r="AA85" s="34" t="s">
        <v>2185</v>
      </c>
      <c r="AB85" s="64" t="s">
        <v>2357</v>
      </c>
      <c r="AC85" s="65" t="s">
        <v>2379</v>
      </c>
      <c r="AD85" s="65" t="s">
        <v>2379</v>
      </c>
      <c r="AE85" s="35" t="s">
        <v>2185</v>
      </c>
    </row>
    <row r="86" spans="1:31" s="1" customFormat="1" x14ac:dyDescent="0.2">
      <c r="A86" s="19" t="s">
        <v>593</v>
      </c>
      <c r="B86" s="20" t="s">
        <v>1520</v>
      </c>
      <c r="C86" s="21" t="str">
        <f>HYPERLINK("https://docmanager.mpsdapps.vm.dom/pdf?search="&amp;LEFT(Data[[#This Row],[PNR]],11)&amp;"*","DocManager")</f>
        <v>DocManager</v>
      </c>
      <c r="D86" s="20" t="s">
        <v>594</v>
      </c>
      <c r="E86" s="19" t="s">
        <v>1926</v>
      </c>
      <c r="F86" s="19" t="s">
        <v>1163</v>
      </c>
      <c r="G86" s="63" t="s">
        <v>2185</v>
      </c>
      <c r="H86" s="22" t="s">
        <v>2163</v>
      </c>
      <c r="I86" s="5">
        <v>-70</v>
      </c>
      <c r="J86" s="2">
        <v>560</v>
      </c>
      <c r="K86" s="5">
        <v>2</v>
      </c>
      <c r="L86" s="2">
        <v>10000</v>
      </c>
      <c r="M86" s="18" t="s">
        <v>2223</v>
      </c>
      <c r="N86" s="25" t="s">
        <v>2325</v>
      </c>
      <c r="O86" s="28" t="s">
        <v>2185</v>
      </c>
      <c r="P86" s="20" t="s">
        <v>1437</v>
      </c>
      <c r="Q86" s="19" t="s">
        <v>1437</v>
      </c>
      <c r="R86" s="19" t="s">
        <v>1437</v>
      </c>
      <c r="S86" s="30" t="s">
        <v>2185</v>
      </c>
      <c r="T86" s="20" t="s">
        <v>1783</v>
      </c>
      <c r="U86" s="23">
        <v>90262000</v>
      </c>
      <c r="V86" s="19">
        <v>0.53</v>
      </c>
      <c r="W86" s="19" t="s">
        <v>1437</v>
      </c>
      <c r="X86" s="32" t="s">
        <v>2185</v>
      </c>
      <c r="Y86" s="19" t="s">
        <v>2137</v>
      </c>
      <c r="Z86" s="19" t="s">
        <v>18</v>
      </c>
      <c r="AA86" s="34" t="s">
        <v>2185</v>
      </c>
      <c r="AB86" s="64" t="s">
        <v>2357</v>
      </c>
      <c r="AC86" s="65" t="s">
        <v>2379</v>
      </c>
      <c r="AD86" s="65" t="s">
        <v>2379</v>
      </c>
      <c r="AE86" s="35" t="s">
        <v>2185</v>
      </c>
    </row>
    <row r="87" spans="1:31" s="1" customFormat="1" x14ac:dyDescent="0.2">
      <c r="A87" s="19" t="s">
        <v>595</v>
      </c>
      <c r="B87" s="20" t="s">
        <v>1521</v>
      </c>
      <c r="C87" s="21" t="str">
        <f>HYPERLINK("https://docmanager.mpsdapps.vm.dom/pdf?search="&amp;LEFT(Data[[#This Row],[PNR]],11)&amp;"*","DocManager")</f>
        <v>DocManager</v>
      </c>
      <c r="D87" s="20" t="s">
        <v>596</v>
      </c>
      <c r="E87" s="19" t="s">
        <v>1927</v>
      </c>
      <c r="F87" s="19" t="s">
        <v>1164</v>
      </c>
      <c r="G87" s="63" t="s">
        <v>2185</v>
      </c>
      <c r="H87" s="22" t="s">
        <v>2163</v>
      </c>
      <c r="I87" s="5">
        <v>-70</v>
      </c>
      <c r="J87" s="2">
        <v>560</v>
      </c>
      <c r="K87" s="5">
        <v>2</v>
      </c>
      <c r="L87" s="2">
        <v>10000</v>
      </c>
      <c r="M87" s="18" t="s">
        <v>2223</v>
      </c>
      <c r="N87" s="25" t="s">
        <v>2325</v>
      </c>
      <c r="O87" s="28" t="s">
        <v>2185</v>
      </c>
      <c r="P87" s="20" t="s">
        <v>1437</v>
      </c>
      <c r="Q87" s="19" t="s">
        <v>1437</v>
      </c>
      <c r="R87" s="19" t="s">
        <v>1437</v>
      </c>
      <c r="S87" s="30" t="s">
        <v>2185</v>
      </c>
      <c r="T87" s="20" t="s">
        <v>1786</v>
      </c>
      <c r="U87" s="23">
        <v>90262000</v>
      </c>
      <c r="V87" s="19">
        <v>4.4999999999999998E-2</v>
      </c>
      <c r="W87" s="19" t="s">
        <v>1437</v>
      </c>
      <c r="X87" s="32" t="s">
        <v>2185</v>
      </c>
      <c r="Y87" s="19" t="s">
        <v>2137</v>
      </c>
      <c r="Z87" s="19" t="s">
        <v>18</v>
      </c>
      <c r="AA87" s="34" t="s">
        <v>2185</v>
      </c>
      <c r="AB87" s="64" t="s">
        <v>2357</v>
      </c>
      <c r="AC87" s="65" t="s">
        <v>2379</v>
      </c>
      <c r="AD87" s="65" t="s">
        <v>2379</v>
      </c>
      <c r="AE87" s="35" t="s">
        <v>2185</v>
      </c>
    </row>
    <row r="88" spans="1:31" s="1" customFormat="1" x14ac:dyDescent="0.2">
      <c r="A88" s="19" t="s">
        <v>597</v>
      </c>
      <c r="B88" s="20" t="s">
        <v>1522</v>
      </c>
      <c r="C88" s="21" t="str">
        <f>HYPERLINK("https://docmanager.mpsdapps.vm.dom/pdf?search="&amp;LEFT(Data[[#This Row],[PNR]],11)&amp;"*","DocManager")</f>
        <v>DocManager</v>
      </c>
      <c r="D88" s="20" t="s">
        <v>598</v>
      </c>
      <c r="E88" s="19" t="s">
        <v>1928</v>
      </c>
      <c r="F88" s="19" t="s">
        <v>1165</v>
      </c>
      <c r="G88" s="63" t="s">
        <v>2185</v>
      </c>
      <c r="H88" s="22" t="s">
        <v>2163</v>
      </c>
      <c r="I88" s="5">
        <v>-70</v>
      </c>
      <c r="J88" s="2">
        <v>560</v>
      </c>
      <c r="K88" s="5">
        <v>2</v>
      </c>
      <c r="L88" s="2">
        <v>10000</v>
      </c>
      <c r="M88" s="67" t="s">
        <v>2195</v>
      </c>
      <c r="N88" s="18" t="s">
        <v>2321</v>
      </c>
      <c r="O88" s="28" t="s">
        <v>2185</v>
      </c>
      <c r="P88" s="20" t="s">
        <v>1437</v>
      </c>
      <c r="Q88" s="19" t="s">
        <v>1437</v>
      </c>
      <c r="R88" s="19" t="s">
        <v>1437</v>
      </c>
      <c r="S88" s="30" t="s">
        <v>2185</v>
      </c>
      <c r="T88" s="20" t="s">
        <v>1783</v>
      </c>
      <c r="U88" s="23">
        <v>90262000</v>
      </c>
      <c r="V88" s="19" t="s">
        <v>1437</v>
      </c>
      <c r="W88" s="19" t="s">
        <v>1437</v>
      </c>
      <c r="X88" s="32" t="s">
        <v>2185</v>
      </c>
      <c r="Y88" s="19" t="s">
        <v>2137</v>
      </c>
      <c r="Z88" s="19" t="s">
        <v>18</v>
      </c>
      <c r="AA88" s="34" t="s">
        <v>2185</v>
      </c>
      <c r="AB88" s="64" t="s">
        <v>2357</v>
      </c>
      <c r="AC88" s="65" t="s">
        <v>2379</v>
      </c>
      <c r="AD88" s="65" t="s">
        <v>2379</v>
      </c>
      <c r="AE88" s="35" t="s">
        <v>2185</v>
      </c>
    </row>
    <row r="89" spans="1:31" s="1" customFormat="1" x14ac:dyDescent="0.2">
      <c r="A89" s="19" t="s">
        <v>599</v>
      </c>
      <c r="B89" s="20" t="s">
        <v>1523</v>
      </c>
      <c r="C89" s="21" t="str">
        <f>HYPERLINK("https://docmanager.mpsdapps.vm.dom/pdf?search="&amp;LEFT(Data[[#This Row],[PNR]],11)&amp;"*","DocManager")</f>
        <v>DocManager</v>
      </c>
      <c r="D89" s="20" t="s">
        <v>600</v>
      </c>
      <c r="E89" s="19" t="s">
        <v>1929</v>
      </c>
      <c r="F89" s="19" t="s">
        <v>1166</v>
      </c>
      <c r="G89" s="63" t="s">
        <v>2185</v>
      </c>
      <c r="H89" s="22" t="s">
        <v>2163</v>
      </c>
      <c r="I89" s="5">
        <v>-70</v>
      </c>
      <c r="J89" s="2">
        <v>560</v>
      </c>
      <c r="K89" s="5">
        <v>2</v>
      </c>
      <c r="L89" s="2">
        <v>10000</v>
      </c>
      <c r="M89" s="67" t="s">
        <v>2195</v>
      </c>
      <c r="N89" s="18" t="s">
        <v>2321</v>
      </c>
      <c r="O89" s="28" t="s">
        <v>2185</v>
      </c>
      <c r="P89" s="20" t="s">
        <v>1437</v>
      </c>
      <c r="Q89" s="19" t="s">
        <v>1437</v>
      </c>
      <c r="R89" s="19" t="s">
        <v>1437</v>
      </c>
      <c r="S89" s="30" t="s">
        <v>2185</v>
      </c>
      <c r="T89" s="20" t="s">
        <v>1783</v>
      </c>
      <c r="U89" s="23">
        <v>90262000</v>
      </c>
      <c r="V89" s="19" t="s">
        <v>1437</v>
      </c>
      <c r="W89" s="19" t="s">
        <v>1437</v>
      </c>
      <c r="X89" s="32" t="s">
        <v>2185</v>
      </c>
      <c r="Y89" s="19" t="s">
        <v>2137</v>
      </c>
      <c r="Z89" s="19" t="s">
        <v>18</v>
      </c>
      <c r="AA89" s="34" t="s">
        <v>2185</v>
      </c>
      <c r="AB89" s="64" t="s">
        <v>2357</v>
      </c>
      <c r="AC89" s="65" t="s">
        <v>2379</v>
      </c>
      <c r="AD89" s="65" t="s">
        <v>2379</v>
      </c>
      <c r="AE89" s="35" t="s">
        <v>2185</v>
      </c>
    </row>
    <row r="90" spans="1:31" s="1" customFormat="1" x14ac:dyDescent="0.2">
      <c r="A90" s="19" t="s">
        <v>601</v>
      </c>
      <c r="B90" s="20" t="s">
        <v>1524</v>
      </c>
      <c r="C90" s="21" t="str">
        <f>HYPERLINK("https://docmanager.mpsdapps.vm.dom/pdf?search="&amp;LEFT(Data[[#This Row],[PNR]],11)&amp;"*","DocManager")</f>
        <v>DocManager</v>
      </c>
      <c r="D90" s="20" t="s">
        <v>602</v>
      </c>
      <c r="E90" s="19" t="s">
        <v>1930</v>
      </c>
      <c r="F90" s="19" t="s">
        <v>1167</v>
      </c>
      <c r="G90" s="63" t="s">
        <v>2185</v>
      </c>
      <c r="H90" s="22" t="s">
        <v>2163</v>
      </c>
      <c r="I90" s="5">
        <v>-70</v>
      </c>
      <c r="J90" s="2">
        <v>560</v>
      </c>
      <c r="K90" s="5">
        <v>2</v>
      </c>
      <c r="L90" s="2">
        <v>10000</v>
      </c>
      <c r="M90" s="67" t="s">
        <v>2195</v>
      </c>
      <c r="N90" s="18" t="s">
        <v>2321</v>
      </c>
      <c r="O90" s="28" t="s">
        <v>2185</v>
      </c>
      <c r="P90" s="20" t="s">
        <v>1437</v>
      </c>
      <c r="Q90" s="19" t="s">
        <v>1437</v>
      </c>
      <c r="R90" s="19" t="s">
        <v>1437</v>
      </c>
      <c r="S90" s="30" t="s">
        <v>2185</v>
      </c>
      <c r="T90" s="20" t="s">
        <v>1783</v>
      </c>
      <c r="U90" s="23">
        <v>90262000</v>
      </c>
      <c r="V90" s="19" t="s">
        <v>1437</v>
      </c>
      <c r="W90" s="19" t="s">
        <v>1437</v>
      </c>
      <c r="X90" s="32" t="s">
        <v>2185</v>
      </c>
      <c r="Y90" s="19" t="s">
        <v>2137</v>
      </c>
      <c r="Z90" s="19" t="s">
        <v>18</v>
      </c>
      <c r="AA90" s="34" t="s">
        <v>2185</v>
      </c>
      <c r="AB90" s="64" t="s">
        <v>2357</v>
      </c>
      <c r="AC90" s="65" t="s">
        <v>2379</v>
      </c>
      <c r="AD90" s="65" t="s">
        <v>2379</v>
      </c>
      <c r="AE90" s="35" t="s">
        <v>2185</v>
      </c>
    </row>
    <row r="91" spans="1:31" s="1" customFormat="1" x14ac:dyDescent="0.2">
      <c r="A91" s="19" t="s">
        <v>603</v>
      </c>
      <c r="B91" s="20" t="s">
        <v>1525</v>
      </c>
      <c r="C91" s="21" t="str">
        <f>HYPERLINK("https://docmanager.mpsdapps.vm.dom/pdf?search="&amp;LEFT(Data[[#This Row],[PNR]],11)&amp;"*","DocManager")</f>
        <v>DocManager</v>
      </c>
      <c r="D91" s="20" t="s">
        <v>604</v>
      </c>
      <c r="E91" s="19" t="s">
        <v>1931</v>
      </c>
      <c r="F91" s="19" t="s">
        <v>1168</v>
      </c>
      <c r="G91" s="63" t="s">
        <v>2185</v>
      </c>
      <c r="H91" s="22" t="s">
        <v>2163</v>
      </c>
      <c r="I91" s="5">
        <v>-70</v>
      </c>
      <c r="J91" s="2">
        <v>560</v>
      </c>
      <c r="K91" s="5">
        <v>2</v>
      </c>
      <c r="L91" s="2">
        <v>10000</v>
      </c>
      <c r="M91" s="67" t="s">
        <v>2195</v>
      </c>
      <c r="N91" s="18" t="s">
        <v>2321</v>
      </c>
      <c r="O91" s="28" t="s">
        <v>2185</v>
      </c>
      <c r="P91" s="20" t="s">
        <v>1437</v>
      </c>
      <c r="Q91" s="19" t="s">
        <v>1437</v>
      </c>
      <c r="R91" s="19" t="s">
        <v>1437</v>
      </c>
      <c r="S91" s="30" t="s">
        <v>2185</v>
      </c>
      <c r="T91" s="20" t="s">
        <v>1783</v>
      </c>
      <c r="U91" s="23">
        <v>90262000</v>
      </c>
      <c r="V91" s="19" t="s">
        <v>1437</v>
      </c>
      <c r="W91" s="19" t="s">
        <v>1437</v>
      </c>
      <c r="X91" s="32" t="s">
        <v>2185</v>
      </c>
      <c r="Y91" s="19" t="s">
        <v>2137</v>
      </c>
      <c r="Z91" s="19" t="s">
        <v>18</v>
      </c>
      <c r="AA91" s="34" t="s">
        <v>2185</v>
      </c>
      <c r="AB91" s="64" t="s">
        <v>2357</v>
      </c>
      <c r="AC91" s="65" t="s">
        <v>2379</v>
      </c>
      <c r="AD91" s="65" t="s">
        <v>2379</v>
      </c>
      <c r="AE91" s="35" t="s">
        <v>2185</v>
      </c>
    </row>
    <row r="92" spans="1:31" s="1" customFormat="1" x14ac:dyDescent="0.2">
      <c r="A92" s="19" t="s">
        <v>605</v>
      </c>
      <c r="B92" s="20" t="s">
        <v>1526</v>
      </c>
      <c r="C92" s="21" t="str">
        <f>HYPERLINK("https://docmanager.mpsdapps.vm.dom/pdf?search="&amp;LEFT(Data[[#This Row],[PNR]],11)&amp;"*","DocManager")</f>
        <v>DocManager</v>
      </c>
      <c r="D92" s="20" t="s">
        <v>606</v>
      </c>
      <c r="E92" s="19" t="s">
        <v>1932</v>
      </c>
      <c r="F92" s="19" t="s">
        <v>1160</v>
      </c>
      <c r="G92" s="63" t="s">
        <v>2185</v>
      </c>
      <c r="H92" s="22" t="s">
        <v>2163</v>
      </c>
      <c r="I92" s="5">
        <v>-70</v>
      </c>
      <c r="J92" s="2">
        <v>560</v>
      </c>
      <c r="K92" s="5">
        <v>2</v>
      </c>
      <c r="L92" s="2">
        <v>10000</v>
      </c>
      <c r="M92" s="18" t="s">
        <v>2223</v>
      </c>
      <c r="N92" s="25" t="s">
        <v>2325</v>
      </c>
      <c r="O92" s="28" t="s">
        <v>2185</v>
      </c>
      <c r="P92" s="20" t="s">
        <v>1437</v>
      </c>
      <c r="Q92" s="19" t="s">
        <v>1437</v>
      </c>
      <c r="R92" s="19" t="s">
        <v>1437</v>
      </c>
      <c r="S92" s="30" t="s">
        <v>2185</v>
      </c>
      <c r="T92" s="20" t="s">
        <v>1783</v>
      </c>
      <c r="U92" s="23">
        <v>90262000</v>
      </c>
      <c r="V92" s="19" t="s">
        <v>1437</v>
      </c>
      <c r="W92" s="19" t="s">
        <v>1437</v>
      </c>
      <c r="X92" s="32" t="s">
        <v>2185</v>
      </c>
      <c r="Y92" s="19" t="s">
        <v>2137</v>
      </c>
      <c r="Z92" s="19" t="s">
        <v>18</v>
      </c>
      <c r="AA92" s="34" t="s">
        <v>2185</v>
      </c>
      <c r="AB92" s="64" t="s">
        <v>2357</v>
      </c>
      <c r="AC92" s="65" t="s">
        <v>2379</v>
      </c>
      <c r="AD92" s="65" t="s">
        <v>2379</v>
      </c>
      <c r="AE92" s="35" t="s">
        <v>2185</v>
      </c>
    </row>
    <row r="93" spans="1:31" s="1" customFormat="1" x14ac:dyDescent="0.2">
      <c r="A93" s="19" t="s">
        <v>607</v>
      </c>
      <c r="B93" s="20" t="s">
        <v>1527</v>
      </c>
      <c r="C93" s="21" t="str">
        <f>HYPERLINK("https://docmanager.mpsdapps.vm.dom/pdf?search="&amp;LEFT(Data[[#This Row],[PNR]],11)&amp;"*","DocManager")</f>
        <v>DocManager</v>
      </c>
      <c r="D93" s="20" t="s">
        <v>608</v>
      </c>
      <c r="E93" s="19" t="s">
        <v>1933</v>
      </c>
      <c r="F93" s="19" t="s">
        <v>1161</v>
      </c>
      <c r="G93" s="63" t="s">
        <v>2185</v>
      </c>
      <c r="H93" s="22" t="s">
        <v>2163</v>
      </c>
      <c r="I93" s="5">
        <v>-70</v>
      </c>
      <c r="J93" s="2">
        <v>560</v>
      </c>
      <c r="K93" s="5">
        <v>2</v>
      </c>
      <c r="L93" s="2">
        <v>10000</v>
      </c>
      <c r="M93" s="18" t="s">
        <v>2223</v>
      </c>
      <c r="N93" s="25" t="s">
        <v>2325</v>
      </c>
      <c r="O93" s="28" t="s">
        <v>2185</v>
      </c>
      <c r="P93" s="20" t="s">
        <v>1437</v>
      </c>
      <c r="Q93" s="19" t="s">
        <v>1437</v>
      </c>
      <c r="R93" s="19" t="s">
        <v>1437</v>
      </c>
      <c r="S93" s="30" t="s">
        <v>2185</v>
      </c>
      <c r="T93" s="20" t="s">
        <v>1783</v>
      </c>
      <c r="U93" s="23">
        <v>90262000</v>
      </c>
      <c r="V93" s="19" t="s">
        <v>1437</v>
      </c>
      <c r="W93" s="19" t="s">
        <v>1437</v>
      </c>
      <c r="X93" s="32" t="s">
        <v>2185</v>
      </c>
      <c r="Y93" s="19" t="s">
        <v>2137</v>
      </c>
      <c r="Z93" s="19" t="s">
        <v>18</v>
      </c>
      <c r="AA93" s="34" t="s">
        <v>2185</v>
      </c>
      <c r="AB93" s="64" t="s">
        <v>2357</v>
      </c>
      <c r="AC93" s="65" t="s">
        <v>2379</v>
      </c>
      <c r="AD93" s="65" t="s">
        <v>2379</v>
      </c>
      <c r="AE93" s="35" t="s">
        <v>2185</v>
      </c>
    </row>
    <row r="94" spans="1:31" s="1" customFormat="1" x14ac:dyDescent="0.2">
      <c r="A94" s="19" t="s">
        <v>609</v>
      </c>
      <c r="B94" s="20" t="s">
        <v>1528</v>
      </c>
      <c r="C94" s="21" t="str">
        <f>HYPERLINK("https://docmanager.mpsdapps.vm.dom/pdf?search="&amp;LEFT(Data[[#This Row],[PNR]],11)&amp;"*","DocManager")</f>
        <v>DocManager</v>
      </c>
      <c r="D94" s="20" t="s">
        <v>610</v>
      </c>
      <c r="E94" s="19" t="s">
        <v>1934</v>
      </c>
      <c r="F94" s="19" t="s">
        <v>1162</v>
      </c>
      <c r="G94" s="63" t="s">
        <v>2185</v>
      </c>
      <c r="H94" s="22" t="s">
        <v>2163</v>
      </c>
      <c r="I94" s="5">
        <v>-70</v>
      </c>
      <c r="J94" s="2">
        <v>560</v>
      </c>
      <c r="K94" s="5">
        <v>2</v>
      </c>
      <c r="L94" s="2">
        <v>10000</v>
      </c>
      <c r="M94" s="18" t="s">
        <v>2223</v>
      </c>
      <c r="N94" s="25" t="s">
        <v>2325</v>
      </c>
      <c r="O94" s="28" t="s">
        <v>2185</v>
      </c>
      <c r="P94" s="20" t="s">
        <v>1437</v>
      </c>
      <c r="Q94" s="19" t="s">
        <v>1437</v>
      </c>
      <c r="R94" s="19" t="s">
        <v>1437</v>
      </c>
      <c r="S94" s="30" t="s">
        <v>2185</v>
      </c>
      <c r="T94" s="20" t="s">
        <v>1783</v>
      </c>
      <c r="U94" s="23">
        <v>90262000</v>
      </c>
      <c r="V94" s="19" t="s">
        <v>1437</v>
      </c>
      <c r="W94" s="19" t="s">
        <v>1437</v>
      </c>
      <c r="X94" s="32" t="s">
        <v>2185</v>
      </c>
      <c r="Y94" s="19" t="s">
        <v>2137</v>
      </c>
      <c r="Z94" s="19" t="s">
        <v>18</v>
      </c>
      <c r="AA94" s="34" t="s">
        <v>2185</v>
      </c>
      <c r="AB94" s="64" t="s">
        <v>2357</v>
      </c>
      <c r="AC94" s="65" t="s">
        <v>2379</v>
      </c>
      <c r="AD94" s="65" t="s">
        <v>2379</v>
      </c>
      <c r="AE94" s="35" t="s">
        <v>2185</v>
      </c>
    </row>
    <row r="95" spans="1:31" x14ac:dyDescent="0.2">
      <c r="A95" s="19" t="s">
        <v>611</v>
      </c>
      <c r="B95" s="20" t="s">
        <v>1529</v>
      </c>
      <c r="C95" s="21" t="str">
        <f>HYPERLINK("https://docmanager.mpsdapps.vm.dom/pdf?search="&amp;LEFT(Data[[#This Row],[PNR]],11)&amp;"*","DocManager")</f>
        <v>DocManager</v>
      </c>
      <c r="D95" s="20" t="s">
        <v>612</v>
      </c>
      <c r="E95" s="19" t="s">
        <v>1935</v>
      </c>
      <c r="F95" s="19" t="s">
        <v>1163</v>
      </c>
      <c r="G95" s="63" t="s">
        <v>2185</v>
      </c>
      <c r="H95" s="22" t="s">
        <v>2163</v>
      </c>
      <c r="I95" s="5">
        <v>-70</v>
      </c>
      <c r="J95" s="2">
        <v>560</v>
      </c>
      <c r="K95" s="5">
        <v>2</v>
      </c>
      <c r="L95" s="2">
        <v>10000</v>
      </c>
      <c r="M95" s="18" t="s">
        <v>2223</v>
      </c>
      <c r="N95" s="25" t="s">
        <v>2325</v>
      </c>
      <c r="O95" s="28" t="s">
        <v>2185</v>
      </c>
      <c r="P95" s="20" t="s">
        <v>1437</v>
      </c>
      <c r="Q95" s="19" t="s">
        <v>1437</v>
      </c>
      <c r="R95" s="19" t="s">
        <v>1437</v>
      </c>
      <c r="S95" s="30" t="s">
        <v>2185</v>
      </c>
      <c r="T95" s="20" t="s">
        <v>1783</v>
      </c>
      <c r="U95" s="23">
        <v>90262000</v>
      </c>
      <c r="V95" s="19">
        <v>0.52</v>
      </c>
      <c r="W95" s="19" t="s">
        <v>1437</v>
      </c>
      <c r="X95" s="32" t="s">
        <v>2185</v>
      </c>
      <c r="Y95" s="19" t="s">
        <v>2137</v>
      </c>
      <c r="Z95" s="19" t="s">
        <v>18</v>
      </c>
      <c r="AA95" s="34" t="s">
        <v>2185</v>
      </c>
      <c r="AB95" s="64" t="s">
        <v>2357</v>
      </c>
      <c r="AC95" s="65" t="s">
        <v>2379</v>
      </c>
      <c r="AD95" s="65" t="s">
        <v>2379</v>
      </c>
      <c r="AE95" s="35" t="s">
        <v>2185</v>
      </c>
    </row>
    <row r="96" spans="1:31" x14ac:dyDescent="0.2">
      <c r="A96" s="19" t="s">
        <v>613</v>
      </c>
      <c r="B96" s="20" t="s">
        <v>1530</v>
      </c>
      <c r="C96" s="21" t="str">
        <f>HYPERLINK("https://docmanager.mpsdapps.vm.dom/pdf?search="&amp;LEFT(Data[[#This Row],[PNR]],11)&amp;"*","DocManager")</f>
        <v>DocManager</v>
      </c>
      <c r="D96" s="20" t="s">
        <v>614</v>
      </c>
      <c r="E96" s="19" t="s">
        <v>1936</v>
      </c>
      <c r="F96" s="19" t="s">
        <v>1165</v>
      </c>
      <c r="G96" s="63" t="s">
        <v>2185</v>
      </c>
      <c r="H96" s="22" t="s">
        <v>2163</v>
      </c>
      <c r="I96" s="5">
        <v>-70</v>
      </c>
      <c r="J96" s="2">
        <v>560</v>
      </c>
      <c r="K96" s="5">
        <v>2</v>
      </c>
      <c r="L96" s="2">
        <v>10000</v>
      </c>
      <c r="M96" s="67" t="s">
        <v>2195</v>
      </c>
      <c r="N96" s="18" t="s">
        <v>2301</v>
      </c>
      <c r="O96" s="28" t="s">
        <v>2185</v>
      </c>
      <c r="P96" s="20" t="s">
        <v>1437</v>
      </c>
      <c r="Q96" s="19" t="s">
        <v>1437</v>
      </c>
      <c r="R96" s="19" t="s">
        <v>1437</v>
      </c>
      <c r="S96" s="30" t="s">
        <v>2185</v>
      </c>
      <c r="T96" s="20" t="s">
        <v>1783</v>
      </c>
      <c r="U96" s="23">
        <v>90319000999</v>
      </c>
      <c r="V96" s="19" t="s">
        <v>1437</v>
      </c>
      <c r="W96" s="19" t="s">
        <v>1437</v>
      </c>
      <c r="X96" s="32" t="s">
        <v>2185</v>
      </c>
      <c r="Y96" s="19" t="s">
        <v>2137</v>
      </c>
      <c r="Z96" s="19" t="s">
        <v>18</v>
      </c>
      <c r="AA96" s="34" t="s">
        <v>2185</v>
      </c>
      <c r="AB96" s="64" t="s">
        <v>2357</v>
      </c>
      <c r="AC96" s="65" t="s">
        <v>2379</v>
      </c>
      <c r="AD96" s="65" t="s">
        <v>2379</v>
      </c>
      <c r="AE96" s="35" t="s">
        <v>2185</v>
      </c>
    </row>
    <row r="97" spans="1:31" s="1" customFormat="1" x14ac:dyDescent="0.2">
      <c r="A97" s="19" t="s">
        <v>615</v>
      </c>
      <c r="B97" s="20" t="s">
        <v>1531</v>
      </c>
      <c r="C97" s="21" t="str">
        <f>HYPERLINK("https://docmanager.mpsdapps.vm.dom/pdf?search="&amp;LEFT(Data[[#This Row],[PNR]],11)&amp;"*","DocManager")</f>
        <v>DocManager</v>
      </c>
      <c r="D97" s="20" t="s">
        <v>616</v>
      </c>
      <c r="E97" s="19" t="s">
        <v>1937</v>
      </c>
      <c r="F97" s="19" t="s">
        <v>1166</v>
      </c>
      <c r="G97" s="63" t="s">
        <v>2185</v>
      </c>
      <c r="H97" s="22" t="s">
        <v>2163</v>
      </c>
      <c r="I97" s="5">
        <v>-70</v>
      </c>
      <c r="J97" s="2">
        <v>560</v>
      </c>
      <c r="K97" s="5">
        <v>2</v>
      </c>
      <c r="L97" s="2">
        <v>10000</v>
      </c>
      <c r="M97" s="67" t="s">
        <v>2195</v>
      </c>
      <c r="N97" s="18" t="s">
        <v>2301</v>
      </c>
      <c r="O97" s="28" t="s">
        <v>2185</v>
      </c>
      <c r="P97" s="20" t="s">
        <v>1437</v>
      </c>
      <c r="Q97" s="19" t="s">
        <v>1437</v>
      </c>
      <c r="R97" s="19" t="s">
        <v>1437</v>
      </c>
      <c r="S97" s="30" t="s">
        <v>2185</v>
      </c>
      <c r="T97" s="20" t="s">
        <v>1783</v>
      </c>
      <c r="U97" s="23">
        <v>90319000999</v>
      </c>
      <c r="V97" s="19" t="s">
        <v>1437</v>
      </c>
      <c r="W97" s="19" t="s">
        <v>1437</v>
      </c>
      <c r="X97" s="32" t="s">
        <v>2185</v>
      </c>
      <c r="Y97" s="19" t="s">
        <v>2137</v>
      </c>
      <c r="Z97" s="19" t="s">
        <v>18</v>
      </c>
      <c r="AA97" s="34" t="s">
        <v>2185</v>
      </c>
      <c r="AB97" s="64" t="s">
        <v>2357</v>
      </c>
      <c r="AC97" s="65" t="s">
        <v>2379</v>
      </c>
      <c r="AD97" s="65" t="s">
        <v>2379</v>
      </c>
      <c r="AE97" s="35" t="s">
        <v>2185</v>
      </c>
    </row>
    <row r="98" spans="1:31" s="1" customFormat="1" x14ac:dyDescent="0.2">
      <c r="A98" s="19" t="s">
        <v>617</v>
      </c>
      <c r="B98" s="20" t="s">
        <v>1532</v>
      </c>
      <c r="C98" s="21" t="str">
        <f>HYPERLINK("https://docmanager.mpsdapps.vm.dom/pdf?search="&amp;LEFT(Data[[#This Row],[PNR]],11)&amp;"*","DocManager")</f>
        <v>DocManager</v>
      </c>
      <c r="D98" s="20" t="s">
        <v>618</v>
      </c>
      <c r="E98" s="19" t="s">
        <v>1938</v>
      </c>
      <c r="F98" s="19" t="s">
        <v>1167</v>
      </c>
      <c r="G98" s="63" t="s">
        <v>2185</v>
      </c>
      <c r="H98" s="22" t="s">
        <v>2163</v>
      </c>
      <c r="I98" s="5">
        <v>-70</v>
      </c>
      <c r="J98" s="2">
        <v>560</v>
      </c>
      <c r="K98" s="5">
        <v>2</v>
      </c>
      <c r="L98" s="2">
        <v>10000</v>
      </c>
      <c r="M98" s="67" t="s">
        <v>2195</v>
      </c>
      <c r="N98" s="18" t="s">
        <v>2301</v>
      </c>
      <c r="O98" s="28" t="s">
        <v>2185</v>
      </c>
      <c r="P98" s="20" t="s">
        <v>1437</v>
      </c>
      <c r="Q98" s="19" t="s">
        <v>1437</v>
      </c>
      <c r="R98" s="19" t="s">
        <v>1437</v>
      </c>
      <c r="S98" s="30" t="s">
        <v>2185</v>
      </c>
      <c r="T98" s="20" t="s">
        <v>1783</v>
      </c>
      <c r="U98" s="23">
        <v>90319000999</v>
      </c>
      <c r="V98" s="19" t="s">
        <v>1437</v>
      </c>
      <c r="W98" s="19" t="s">
        <v>1437</v>
      </c>
      <c r="X98" s="32" t="s">
        <v>2185</v>
      </c>
      <c r="Y98" s="19" t="s">
        <v>2137</v>
      </c>
      <c r="Z98" s="19" t="s">
        <v>18</v>
      </c>
      <c r="AA98" s="34" t="s">
        <v>2185</v>
      </c>
      <c r="AB98" s="64" t="s">
        <v>2357</v>
      </c>
      <c r="AC98" s="65" t="s">
        <v>2379</v>
      </c>
      <c r="AD98" s="65" t="s">
        <v>2379</v>
      </c>
      <c r="AE98" s="35" t="s">
        <v>2185</v>
      </c>
    </row>
    <row r="99" spans="1:31" x14ac:dyDescent="0.2">
      <c r="A99" s="19" t="s">
        <v>619</v>
      </c>
      <c r="B99" s="20" t="s">
        <v>1533</v>
      </c>
      <c r="C99" s="21" t="str">
        <f>HYPERLINK("https://docmanager.mpsdapps.vm.dom/pdf?search="&amp;LEFT(Data[[#This Row],[PNR]],11)&amp;"*","DocManager")</f>
        <v>DocManager</v>
      </c>
      <c r="D99" s="20" t="s">
        <v>620</v>
      </c>
      <c r="E99" s="19" t="s">
        <v>1939</v>
      </c>
      <c r="F99" s="19" t="s">
        <v>1168</v>
      </c>
      <c r="G99" s="63" t="s">
        <v>2185</v>
      </c>
      <c r="H99" s="22" t="s">
        <v>2163</v>
      </c>
      <c r="I99" s="5">
        <v>-70</v>
      </c>
      <c r="J99" s="2">
        <v>560</v>
      </c>
      <c r="K99" s="5">
        <v>2</v>
      </c>
      <c r="L99" s="2">
        <v>10000</v>
      </c>
      <c r="M99" s="67" t="s">
        <v>2195</v>
      </c>
      <c r="N99" s="18" t="s">
        <v>2301</v>
      </c>
      <c r="O99" s="28" t="s">
        <v>2185</v>
      </c>
      <c r="P99" s="20" t="s">
        <v>1437</v>
      </c>
      <c r="Q99" s="19" t="s">
        <v>1437</v>
      </c>
      <c r="R99" s="19" t="s">
        <v>1437</v>
      </c>
      <c r="S99" s="30" t="s">
        <v>2185</v>
      </c>
      <c r="T99" s="20" t="s">
        <v>1783</v>
      </c>
      <c r="U99" s="23">
        <v>90319000999</v>
      </c>
      <c r="V99" s="19" t="s">
        <v>1437</v>
      </c>
      <c r="W99" s="19" t="s">
        <v>1437</v>
      </c>
      <c r="X99" s="32" t="s">
        <v>2185</v>
      </c>
      <c r="Y99" s="19" t="s">
        <v>2137</v>
      </c>
      <c r="Z99" s="19" t="s">
        <v>18</v>
      </c>
      <c r="AA99" s="34" t="s">
        <v>2185</v>
      </c>
      <c r="AB99" s="64" t="s">
        <v>2357</v>
      </c>
      <c r="AC99" s="65" t="s">
        <v>2379</v>
      </c>
      <c r="AD99" s="65" t="s">
        <v>2379</v>
      </c>
      <c r="AE99" s="35" t="s">
        <v>2185</v>
      </c>
    </row>
    <row r="100" spans="1:31" x14ac:dyDescent="0.2">
      <c r="A100" s="19" t="s">
        <v>621</v>
      </c>
      <c r="B100" s="20" t="s">
        <v>1534</v>
      </c>
      <c r="C100" s="21" t="str">
        <f>HYPERLINK("https://docmanager.mpsdapps.vm.dom/pdf?search="&amp;LEFT(Data[[#This Row],[PNR]],11)&amp;"*","DocManager")</f>
        <v>DocManager</v>
      </c>
      <c r="D100" s="20" t="s">
        <v>622</v>
      </c>
      <c r="E100" s="19" t="s">
        <v>1940</v>
      </c>
      <c r="F100" s="19" t="s">
        <v>1169</v>
      </c>
      <c r="G100" s="63" t="s">
        <v>2185</v>
      </c>
      <c r="H100" s="22" t="s">
        <v>2163</v>
      </c>
      <c r="I100" s="5">
        <v>-70</v>
      </c>
      <c r="J100" s="2">
        <v>560</v>
      </c>
      <c r="K100" s="5">
        <v>2</v>
      </c>
      <c r="L100" s="2">
        <v>10000</v>
      </c>
      <c r="M100" s="18" t="s">
        <v>2223</v>
      </c>
      <c r="N100" s="18" t="s">
        <v>2253</v>
      </c>
      <c r="O100" s="28" t="s">
        <v>2185</v>
      </c>
      <c r="P100" s="20" t="s">
        <v>1437</v>
      </c>
      <c r="Q100" s="19" t="s">
        <v>1437</v>
      </c>
      <c r="R100" s="19" t="s">
        <v>1437</v>
      </c>
      <c r="S100" s="30" t="s">
        <v>2185</v>
      </c>
      <c r="T100" s="20" t="s">
        <v>1783</v>
      </c>
      <c r="U100" s="23">
        <v>90262000</v>
      </c>
      <c r="V100" s="19">
        <v>0.2</v>
      </c>
      <c r="W100" s="19" t="s">
        <v>1437</v>
      </c>
      <c r="X100" s="32" t="s">
        <v>2185</v>
      </c>
      <c r="Y100" s="19" t="s">
        <v>2137</v>
      </c>
      <c r="Z100" s="19" t="s">
        <v>18</v>
      </c>
      <c r="AA100" s="34" t="s">
        <v>2185</v>
      </c>
      <c r="AB100" s="64" t="s">
        <v>2357</v>
      </c>
      <c r="AC100" s="65" t="s">
        <v>2379</v>
      </c>
      <c r="AD100" s="65" t="s">
        <v>2379</v>
      </c>
      <c r="AE100" s="35" t="s">
        <v>2185</v>
      </c>
    </row>
    <row r="101" spans="1:31" x14ac:dyDescent="0.2">
      <c r="A101" s="19" t="s">
        <v>623</v>
      </c>
      <c r="B101" s="20" t="s">
        <v>1535</v>
      </c>
      <c r="C101" s="21" t="str">
        <f>HYPERLINK("https://docmanager.mpsdapps.vm.dom/pdf?search="&amp;LEFT(Data[[#This Row],[PNR]],11)&amp;"*","DocManager")</f>
        <v>DocManager</v>
      </c>
      <c r="D101" s="20" t="s">
        <v>624</v>
      </c>
      <c r="E101" s="19" t="s">
        <v>1941</v>
      </c>
      <c r="F101" s="19" t="s">
        <v>1170</v>
      </c>
      <c r="G101" s="63" t="s">
        <v>2185</v>
      </c>
      <c r="H101" s="22" t="s">
        <v>2163</v>
      </c>
      <c r="I101" s="5">
        <v>-70</v>
      </c>
      <c r="J101" s="2">
        <v>560</v>
      </c>
      <c r="K101" s="5">
        <v>2</v>
      </c>
      <c r="L101" s="2">
        <v>10000</v>
      </c>
      <c r="M101" s="18" t="s">
        <v>2223</v>
      </c>
      <c r="N101" s="18" t="s">
        <v>2253</v>
      </c>
      <c r="O101" s="28" t="s">
        <v>2185</v>
      </c>
      <c r="P101" s="20" t="s">
        <v>1437</v>
      </c>
      <c r="Q101" s="19" t="s">
        <v>1437</v>
      </c>
      <c r="R101" s="19" t="s">
        <v>1437</v>
      </c>
      <c r="S101" s="30" t="s">
        <v>2185</v>
      </c>
      <c r="T101" s="20" t="s">
        <v>1783</v>
      </c>
      <c r="U101" s="23">
        <v>90262000</v>
      </c>
      <c r="V101" s="19" t="s">
        <v>1437</v>
      </c>
      <c r="W101" s="19" t="s">
        <v>1437</v>
      </c>
      <c r="X101" s="32" t="s">
        <v>2185</v>
      </c>
      <c r="Y101" s="19" t="s">
        <v>2137</v>
      </c>
      <c r="Z101" s="19" t="s">
        <v>18</v>
      </c>
      <c r="AA101" s="34" t="s">
        <v>2185</v>
      </c>
      <c r="AB101" s="64" t="s">
        <v>2357</v>
      </c>
      <c r="AC101" s="65" t="s">
        <v>2379</v>
      </c>
      <c r="AD101" s="65" t="s">
        <v>2379</v>
      </c>
      <c r="AE101" s="35" t="s">
        <v>2185</v>
      </c>
    </row>
    <row r="102" spans="1:31" x14ac:dyDescent="0.2">
      <c r="A102" s="19" t="s">
        <v>625</v>
      </c>
      <c r="B102" s="20" t="s">
        <v>1536</v>
      </c>
      <c r="C102" s="21" t="str">
        <f>HYPERLINK("https://docmanager.mpsdapps.vm.dom/pdf?search="&amp;LEFT(Data[[#This Row],[PNR]],11)&amp;"*","DocManager")</f>
        <v>DocManager</v>
      </c>
      <c r="D102" s="20" t="s">
        <v>626</v>
      </c>
      <c r="E102" s="19" t="s">
        <v>1942</v>
      </c>
      <c r="F102" s="19" t="s">
        <v>1171</v>
      </c>
      <c r="G102" s="63" t="s">
        <v>2185</v>
      </c>
      <c r="H102" s="22" t="s">
        <v>2163</v>
      </c>
      <c r="I102" s="5">
        <v>-70</v>
      </c>
      <c r="J102" s="2">
        <v>560</v>
      </c>
      <c r="K102" s="5">
        <v>2</v>
      </c>
      <c r="L102" s="2">
        <v>10000</v>
      </c>
      <c r="M102" s="67" t="s">
        <v>2195</v>
      </c>
      <c r="N102" s="18" t="s">
        <v>2301</v>
      </c>
      <c r="O102" s="28" t="s">
        <v>2185</v>
      </c>
      <c r="P102" s="20" t="s">
        <v>1437</v>
      </c>
      <c r="Q102" s="19" t="s">
        <v>1437</v>
      </c>
      <c r="R102" s="19" t="s">
        <v>1437</v>
      </c>
      <c r="S102" s="30" t="s">
        <v>2185</v>
      </c>
      <c r="T102" s="20" t="s">
        <v>1786</v>
      </c>
      <c r="U102" s="23">
        <v>90262000</v>
      </c>
      <c r="V102" s="19">
        <v>0.89</v>
      </c>
      <c r="W102" s="19" t="s">
        <v>1437</v>
      </c>
      <c r="X102" s="32" t="s">
        <v>2185</v>
      </c>
      <c r="Y102" s="19" t="s">
        <v>2137</v>
      </c>
      <c r="Z102" s="19" t="s">
        <v>18</v>
      </c>
      <c r="AA102" s="34" t="s">
        <v>2185</v>
      </c>
      <c r="AB102" s="64" t="s">
        <v>2357</v>
      </c>
      <c r="AC102" s="65" t="s">
        <v>2379</v>
      </c>
      <c r="AD102" s="65" t="s">
        <v>2379</v>
      </c>
      <c r="AE102" s="35" t="s">
        <v>2185</v>
      </c>
    </row>
    <row r="103" spans="1:31" x14ac:dyDescent="0.2">
      <c r="A103" s="19" t="s">
        <v>627</v>
      </c>
      <c r="B103" s="20" t="s">
        <v>1537</v>
      </c>
      <c r="C103" s="21" t="str">
        <f>HYPERLINK("https://docmanager.mpsdapps.vm.dom/pdf?search="&amp;LEFT(Data[[#This Row],[PNR]],11)&amp;"*","DocManager")</f>
        <v>DocManager</v>
      </c>
      <c r="D103" s="20" t="s">
        <v>628</v>
      </c>
      <c r="E103" s="19" t="s">
        <v>1943</v>
      </c>
      <c r="F103" s="19" t="s">
        <v>1172</v>
      </c>
      <c r="G103" s="63" t="s">
        <v>2185</v>
      </c>
      <c r="H103" s="22" t="s">
        <v>2163</v>
      </c>
      <c r="I103" s="5">
        <v>-70</v>
      </c>
      <c r="J103" s="2">
        <v>560</v>
      </c>
      <c r="K103" s="5">
        <v>2</v>
      </c>
      <c r="L103" s="2">
        <v>10000</v>
      </c>
      <c r="M103" s="67" t="s">
        <v>2195</v>
      </c>
      <c r="N103" s="18" t="s">
        <v>2301</v>
      </c>
      <c r="O103" s="28" t="s">
        <v>2185</v>
      </c>
      <c r="P103" s="20" t="s">
        <v>1437</v>
      </c>
      <c r="Q103" s="19" t="s">
        <v>1437</v>
      </c>
      <c r="R103" s="19" t="s">
        <v>1437</v>
      </c>
      <c r="S103" s="30" t="s">
        <v>2185</v>
      </c>
      <c r="T103" s="20" t="s">
        <v>1786</v>
      </c>
      <c r="U103" s="23">
        <v>90262000</v>
      </c>
      <c r="V103" s="19">
        <v>0.24</v>
      </c>
      <c r="W103" s="19" t="s">
        <v>1437</v>
      </c>
      <c r="X103" s="32" t="s">
        <v>2185</v>
      </c>
      <c r="Y103" s="19" t="s">
        <v>2137</v>
      </c>
      <c r="Z103" s="19" t="s">
        <v>18</v>
      </c>
      <c r="AA103" s="34" t="s">
        <v>2185</v>
      </c>
      <c r="AB103" s="64" t="s">
        <v>2357</v>
      </c>
      <c r="AC103" s="65" t="s">
        <v>2379</v>
      </c>
      <c r="AD103" s="65" t="s">
        <v>2379</v>
      </c>
      <c r="AE103" s="35" t="s">
        <v>2185</v>
      </c>
    </row>
    <row r="104" spans="1:31" s="1" customFormat="1" x14ac:dyDescent="0.2">
      <c r="A104" s="19" t="s">
        <v>629</v>
      </c>
      <c r="B104" s="20" t="s">
        <v>1538</v>
      </c>
      <c r="C104" s="21" t="str">
        <f>HYPERLINK("https://docmanager.mpsdapps.vm.dom/pdf?search="&amp;LEFT(Data[[#This Row],[PNR]],11)&amp;"*","DocManager")</f>
        <v>DocManager</v>
      </c>
      <c r="D104" s="20" t="s">
        <v>630</v>
      </c>
      <c r="E104" s="19" t="s">
        <v>1944</v>
      </c>
      <c r="F104" s="19" t="s">
        <v>1173</v>
      </c>
      <c r="G104" s="63" t="s">
        <v>2185</v>
      </c>
      <c r="H104" s="22" t="s">
        <v>2163</v>
      </c>
      <c r="I104" s="5">
        <v>-70</v>
      </c>
      <c r="J104" s="2">
        <v>560</v>
      </c>
      <c r="K104" s="5">
        <v>2</v>
      </c>
      <c r="L104" s="2">
        <v>10000</v>
      </c>
      <c r="M104" s="18" t="s">
        <v>2223</v>
      </c>
      <c r="N104" s="18" t="s">
        <v>2253</v>
      </c>
      <c r="O104" s="28" t="s">
        <v>2185</v>
      </c>
      <c r="P104" s="20" t="s">
        <v>1437</v>
      </c>
      <c r="Q104" s="19" t="s">
        <v>1437</v>
      </c>
      <c r="R104" s="19" t="s">
        <v>1437</v>
      </c>
      <c r="S104" s="30" t="s">
        <v>2185</v>
      </c>
      <c r="T104" s="20" t="s">
        <v>1786</v>
      </c>
      <c r="U104" s="23">
        <v>90262000</v>
      </c>
      <c r="V104" s="19">
        <v>0.23</v>
      </c>
      <c r="W104" s="19" t="s">
        <v>1437</v>
      </c>
      <c r="X104" s="32" t="s">
        <v>2185</v>
      </c>
      <c r="Y104" s="19" t="s">
        <v>2137</v>
      </c>
      <c r="Z104" s="19" t="s">
        <v>18</v>
      </c>
      <c r="AA104" s="34" t="s">
        <v>2185</v>
      </c>
      <c r="AB104" s="64" t="s">
        <v>2357</v>
      </c>
      <c r="AC104" s="65" t="s">
        <v>2379</v>
      </c>
      <c r="AD104" s="65" t="s">
        <v>2379</v>
      </c>
      <c r="AE104" s="35" t="s">
        <v>2185</v>
      </c>
    </row>
    <row r="105" spans="1:31" s="1" customFormat="1" x14ac:dyDescent="0.2">
      <c r="A105" s="19" t="s">
        <v>631</v>
      </c>
      <c r="B105" s="20" t="s">
        <v>1539</v>
      </c>
      <c r="C105" s="21" t="str">
        <f>HYPERLINK("https://docmanager.mpsdapps.vm.dom/pdf?search="&amp;LEFT(Data[[#This Row],[PNR]],11)&amp;"*","DocManager")</f>
        <v>DocManager</v>
      </c>
      <c r="D105" s="20" t="s">
        <v>632</v>
      </c>
      <c r="E105" s="19" t="s">
        <v>1945</v>
      </c>
      <c r="F105" s="19" t="s">
        <v>1174</v>
      </c>
      <c r="G105" s="63" t="s">
        <v>2185</v>
      </c>
      <c r="H105" s="22" t="s">
        <v>2163</v>
      </c>
      <c r="I105" s="5">
        <v>-70</v>
      </c>
      <c r="J105" s="2">
        <v>560</v>
      </c>
      <c r="K105" s="5">
        <v>2</v>
      </c>
      <c r="L105" s="2">
        <v>10000</v>
      </c>
      <c r="M105" s="18" t="s">
        <v>2223</v>
      </c>
      <c r="N105" s="18" t="s">
        <v>2253</v>
      </c>
      <c r="O105" s="28" t="s">
        <v>2185</v>
      </c>
      <c r="P105" s="20" t="s">
        <v>1437</v>
      </c>
      <c r="Q105" s="19" t="s">
        <v>1437</v>
      </c>
      <c r="R105" s="19" t="s">
        <v>1437</v>
      </c>
      <c r="S105" s="30" t="s">
        <v>2185</v>
      </c>
      <c r="T105" s="20" t="s">
        <v>1783</v>
      </c>
      <c r="U105" s="23">
        <v>90319000999</v>
      </c>
      <c r="V105" s="19" t="s">
        <v>1437</v>
      </c>
      <c r="W105" s="19" t="s">
        <v>1437</v>
      </c>
      <c r="X105" s="32" t="s">
        <v>2185</v>
      </c>
      <c r="Y105" s="19" t="s">
        <v>2137</v>
      </c>
      <c r="Z105" s="19" t="s">
        <v>18</v>
      </c>
      <c r="AA105" s="34" t="s">
        <v>2185</v>
      </c>
      <c r="AB105" s="64" t="s">
        <v>2357</v>
      </c>
      <c r="AC105" s="65" t="s">
        <v>2379</v>
      </c>
      <c r="AD105" s="65" t="s">
        <v>2379</v>
      </c>
      <c r="AE105" s="35" t="s">
        <v>2185</v>
      </c>
    </row>
    <row r="106" spans="1:31" s="1" customFormat="1" x14ac:dyDescent="0.2">
      <c r="A106" s="19" t="s">
        <v>633</v>
      </c>
      <c r="B106" s="20" t="s">
        <v>1540</v>
      </c>
      <c r="C106" s="21" t="str">
        <f>HYPERLINK("https://docmanager.mpsdapps.vm.dom/pdf?search="&amp;LEFT(Data[[#This Row],[PNR]],11)&amp;"*","DocManager")</f>
        <v>DocManager</v>
      </c>
      <c r="D106" s="20" t="s">
        <v>634</v>
      </c>
      <c r="E106" s="19" t="s">
        <v>1946</v>
      </c>
      <c r="F106" s="19" t="s">
        <v>1175</v>
      </c>
      <c r="G106" s="63" t="s">
        <v>2185</v>
      </c>
      <c r="H106" s="22" t="s">
        <v>2163</v>
      </c>
      <c r="I106" s="5">
        <v>-70</v>
      </c>
      <c r="J106" s="2">
        <v>560</v>
      </c>
      <c r="K106" s="5">
        <v>2</v>
      </c>
      <c r="L106" s="2">
        <v>10000</v>
      </c>
      <c r="M106" s="18" t="s">
        <v>2223</v>
      </c>
      <c r="N106" s="18" t="s">
        <v>2253</v>
      </c>
      <c r="O106" s="28" t="s">
        <v>2185</v>
      </c>
      <c r="P106" s="20" t="s">
        <v>1437</v>
      </c>
      <c r="Q106" s="19" t="s">
        <v>1437</v>
      </c>
      <c r="R106" s="19" t="s">
        <v>1437</v>
      </c>
      <c r="S106" s="30" t="s">
        <v>2185</v>
      </c>
      <c r="T106" s="20" t="s">
        <v>1783</v>
      </c>
      <c r="U106" s="23"/>
      <c r="V106" s="19" t="s">
        <v>1437</v>
      </c>
      <c r="W106" s="19" t="s">
        <v>1437</v>
      </c>
      <c r="X106" s="32" t="s">
        <v>2185</v>
      </c>
      <c r="Y106" s="19" t="s">
        <v>2137</v>
      </c>
      <c r="Z106" s="19" t="s">
        <v>18</v>
      </c>
      <c r="AA106" s="34" t="s">
        <v>2185</v>
      </c>
      <c r="AB106" s="64" t="s">
        <v>2357</v>
      </c>
      <c r="AC106" s="65" t="s">
        <v>2379</v>
      </c>
      <c r="AD106" s="65" t="s">
        <v>2379</v>
      </c>
      <c r="AE106" s="35" t="s">
        <v>2185</v>
      </c>
    </row>
    <row r="107" spans="1:31" s="1" customFormat="1" x14ac:dyDescent="0.2">
      <c r="A107" s="19" t="s">
        <v>635</v>
      </c>
      <c r="B107" s="20" t="s">
        <v>1541</v>
      </c>
      <c r="C107" s="21" t="str">
        <f>HYPERLINK("https://docmanager.mpsdapps.vm.dom/pdf?search="&amp;LEFT(Data[[#This Row],[PNR]],11)&amp;"*","DocManager")</f>
        <v>DocManager</v>
      </c>
      <c r="D107" s="20" t="s">
        <v>636</v>
      </c>
      <c r="E107" s="19" t="s">
        <v>1947</v>
      </c>
      <c r="F107" s="19" t="s">
        <v>1176</v>
      </c>
      <c r="G107" s="63" t="s">
        <v>2185</v>
      </c>
      <c r="H107" s="22" t="s">
        <v>2163</v>
      </c>
      <c r="I107" s="5">
        <v>-70</v>
      </c>
      <c r="J107" s="2">
        <v>560</v>
      </c>
      <c r="K107" s="5">
        <v>2</v>
      </c>
      <c r="L107" s="2">
        <v>10000</v>
      </c>
      <c r="M107" s="18" t="s">
        <v>2223</v>
      </c>
      <c r="N107" s="18" t="s">
        <v>2253</v>
      </c>
      <c r="O107" s="28" t="s">
        <v>2185</v>
      </c>
      <c r="P107" s="20" t="s">
        <v>1437</v>
      </c>
      <c r="Q107" s="19" t="s">
        <v>1437</v>
      </c>
      <c r="R107" s="19" t="s">
        <v>1437</v>
      </c>
      <c r="S107" s="30" t="s">
        <v>2185</v>
      </c>
      <c r="T107" s="20" t="s">
        <v>1783</v>
      </c>
      <c r="U107" s="23">
        <v>90262000</v>
      </c>
      <c r="V107" s="19" t="s">
        <v>1437</v>
      </c>
      <c r="W107" s="19" t="s">
        <v>1437</v>
      </c>
      <c r="X107" s="32" t="s">
        <v>2185</v>
      </c>
      <c r="Y107" s="19" t="s">
        <v>2137</v>
      </c>
      <c r="Z107" s="19" t="s">
        <v>18</v>
      </c>
      <c r="AA107" s="34" t="s">
        <v>2185</v>
      </c>
      <c r="AB107" s="64" t="s">
        <v>2357</v>
      </c>
      <c r="AC107" s="65" t="s">
        <v>2379</v>
      </c>
      <c r="AD107" s="65" t="s">
        <v>2379</v>
      </c>
      <c r="AE107" s="35" t="s">
        <v>2185</v>
      </c>
    </row>
    <row r="108" spans="1:31" s="1" customFormat="1" x14ac:dyDescent="0.2">
      <c r="A108" s="19" t="s">
        <v>637</v>
      </c>
      <c r="B108" s="20" t="s">
        <v>1542</v>
      </c>
      <c r="C108" s="21" t="str">
        <f>HYPERLINK("https://docmanager.mpsdapps.vm.dom/pdf?search="&amp;LEFT(Data[[#This Row],[PNR]],11)&amp;"*","DocManager")</f>
        <v>DocManager</v>
      </c>
      <c r="D108" s="20" t="s">
        <v>638</v>
      </c>
      <c r="E108" s="19" t="s">
        <v>1948</v>
      </c>
      <c r="F108" s="19" t="s">
        <v>1177</v>
      </c>
      <c r="G108" s="63" t="s">
        <v>2185</v>
      </c>
      <c r="H108" s="22" t="s">
        <v>2163</v>
      </c>
      <c r="I108" s="5">
        <v>-70</v>
      </c>
      <c r="J108" s="2">
        <v>560</v>
      </c>
      <c r="K108" s="5">
        <v>2</v>
      </c>
      <c r="L108" s="2">
        <v>10000</v>
      </c>
      <c r="M108" s="18" t="s">
        <v>2223</v>
      </c>
      <c r="N108" s="18" t="s">
        <v>2253</v>
      </c>
      <c r="O108" s="28" t="s">
        <v>2185</v>
      </c>
      <c r="P108" s="20" t="s">
        <v>1437</v>
      </c>
      <c r="Q108" s="19" t="s">
        <v>1437</v>
      </c>
      <c r="R108" s="19" t="s">
        <v>1437</v>
      </c>
      <c r="S108" s="30" t="s">
        <v>2185</v>
      </c>
      <c r="T108" s="20" t="s">
        <v>1783</v>
      </c>
      <c r="U108" s="23"/>
      <c r="V108" s="19" t="s">
        <v>1437</v>
      </c>
      <c r="W108" s="19" t="s">
        <v>1437</v>
      </c>
      <c r="X108" s="32" t="s">
        <v>2185</v>
      </c>
      <c r="Y108" s="19" t="s">
        <v>2137</v>
      </c>
      <c r="Z108" s="19" t="s">
        <v>18</v>
      </c>
      <c r="AA108" s="34" t="s">
        <v>2185</v>
      </c>
      <c r="AB108" s="64" t="s">
        <v>2357</v>
      </c>
      <c r="AC108" s="65" t="s">
        <v>2379</v>
      </c>
      <c r="AD108" s="65" t="s">
        <v>2379</v>
      </c>
      <c r="AE108" s="35" t="s">
        <v>2185</v>
      </c>
    </row>
    <row r="109" spans="1:31" s="1" customFormat="1" x14ac:dyDescent="0.2">
      <c r="A109" s="19" t="s">
        <v>639</v>
      </c>
      <c r="B109" s="20" t="s">
        <v>1543</v>
      </c>
      <c r="C109" s="21" t="str">
        <f>HYPERLINK("https://docmanager.mpsdapps.vm.dom/pdf?search="&amp;LEFT(Data[[#This Row],[PNR]],11)&amp;"*","DocManager")</f>
        <v>DocManager</v>
      </c>
      <c r="D109" s="20" t="s">
        <v>640</v>
      </c>
      <c r="E109" s="19" t="s">
        <v>1949</v>
      </c>
      <c r="F109" s="19" t="s">
        <v>1178</v>
      </c>
      <c r="G109" s="63" t="s">
        <v>2185</v>
      </c>
      <c r="H109" s="22" t="s">
        <v>2163</v>
      </c>
      <c r="I109" s="5">
        <v>-70</v>
      </c>
      <c r="J109" s="2">
        <v>560</v>
      </c>
      <c r="K109" s="5">
        <v>2</v>
      </c>
      <c r="L109" s="2">
        <v>10000</v>
      </c>
      <c r="M109" s="18" t="s">
        <v>2223</v>
      </c>
      <c r="N109" s="18" t="s">
        <v>2253</v>
      </c>
      <c r="O109" s="28" t="s">
        <v>2185</v>
      </c>
      <c r="P109" s="20" t="s">
        <v>1437</v>
      </c>
      <c r="Q109" s="19" t="s">
        <v>1437</v>
      </c>
      <c r="R109" s="19" t="s">
        <v>1437</v>
      </c>
      <c r="S109" s="30" t="s">
        <v>2185</v>
      </c>
      <c r="T109" s="20" t="s">
        <v>1783</v>
      </c>
      <c r="U109" s="23"/>
      <c r="V109" s="19" t="s">
        <v>1437</v>
      </c>
      <c r="W109" s="19" t="s">
        <v>1437</v>
      </c>
      <c r="X109" s="32" t="s">
        <v>2185</v>
      </c>
      <c r="Y109" s="19" t="s">
        <v>2137</v>
      </c>
      <c r="Z109" s="19" t="s">
        <v>18</v>
      </c>
      <c r="AA109" s="34" t="s">
        <v>2185</v>
      </c>
      <c r="AB109" s="64" t="s">
        <v>2357</v>
      </c>
      <c r="AC109" s="65" t="s">
        <v>2379</v>
      </c>
      <c r="AD109" s="65" t="s">
        <v>2379</v>
      </c>
      <c r="AE109" s="35" t="s">
        <v>2185</v>
      </c>
    </row>
    <row r="110" spans="1:31" s="1" customFormat="1" x14ac:dyDescent="0.2">
      <c r="A110" s="19" t="s">
        <v>641</v>
      </c>
      <c r="B110" s="20" t="s">
        <v>1544</v>
      </c>
      <c r="C110" s="21" t="str">
        <f>HYPERLINK("https://docmanager.mpsdapps.vm.dom/pdf?search="&amp;LEFT(Data[[#This Row],[PNR]],11)&amp;"*","DocManager")</f>
        <v>DocManager</v>
      </c>
      <c r="D110" s="20" t="s">
        <v>642</v>
      </c>
      <c r="E110" s="19" t="s">
        <v>1950</v>
      </c>
      <c r="F110" s="19" t="s">
        <v>1179</v>
      </c>
      <c r="G110" s="63" t="s">
        <v>2185</v>
      </c>
      <c r="H110" s="22" t="s">
        <v>2163</v>
      </c>
      <c r="I110" s="5">
        <v>-70</v>
      </c>
      <c r="J110" s="2">
        <v>560</v>
      </c>
      <c r="K110" s="5">
        <v>2</v>
      </c>
      <c r="L110" s="2">
        <v>10000</v>
      </c>
      <c r="M110" s="18" t="s">
        <v>2223</v>
      </c>
      <c r="N110" s="18" t="s">
        <v>2253</v>
      </c>
      <c r="O110" s="28" t="s">
        <v>2185</v>
      </c>
      <c r="P110" s="20" t="s">
        <v>1437</v>
      </c>
      <c r="Q110" s="19" t="s">
        <v>1437</v>
      </c>
      <c r="R110" s="19" t="s">
        <v>1437</v>
      </c>
      <c r="S110" s="30" t="s">
        <v>2185</v>
      </c>
      <c r="T110" s="20" t="s">
        <v>1783</v>
      </c>
      <c r="U110" s="23"/>
      <c r="V110" s="19" t="s">
        <v>1437</v>
      </c>
      <c r="W110" s="19" t="s">
        <v>1437</v>
      </c>
      <c r="X110" s="32" t="s">
        <v>2185</v>
      </c>
      <c r="Y110" s="19" t="s">
        <v>2137</v>
      </c>
      <c r="Z110" s="19" t="s">
        <v>18</v>
      </c>
      <c r="AA110" s="34" t="s">
        <v>2185</v>
      </c>
      <c r="AB110" s="64" t="s">
        <v>2357</v>
      </c>
      <c r="AC110" s="65" t="s">
        <v>2379</v>
      </c>
      <c r="AD110" s="65" t="s">
        <v>2379</v>
      </c>
      <c r="AE110" s="35" t="s">
        <v>2185</v>
      </c>
    </row>
    <row r="111" spans="1:31" s="1" customFormat="1" x14ac:dyDescent="0.2">
      <c r="A111" s="19" t="s">
        <v>643</v>
      </c>
      <c r="B111" s="20" t="s">
        <v>1545</v>
      </c>
      <c r="C111" s="21" t="str">
        <f>HYPERLINK("https://docmanager.mpsdapps.vm.dom/pdf?search="&amp;LEFT(Data[[#This Row],[PNR]],11)&amp;"*","DocManager")</f>
        <v>DocManager</v>
      </c>
      <c r="D111" s="20" t="s">
        <v>644</v>
      </c>
      <c r="E111" s="19" t="s">
        <v>1951</v>
      </c>
      <c r="F111" s="19" t="s">
        <v>1180</v>
      </c>
      <c r="G111" s="63" t="s">
        <v>2185</v>
      </c>
      <c r="H111" s="22" t="s">
        <v>2163</v>
      </c>
      <c r="I111" s="5">
        <v>-70</v>
      </c>
      <c r="J111" s="2">
        <v>560</v>
      </c>
      <c r="K111" s="5">
        <v>2</v>
      </c>
      <c r="L111" s="2">
        <v>10000</v>
      </c>
      <c r="M111" s="18" t="s">
        <v>2223</v>
      </c>
      <c r="N111" s="18" t="s">
        <v>2253</v>
      </c>
      <c r="O111" s="28" t="s">
        <v>2185</v>
      </c>
      <c r="P111" s="20" t="s">
        <v>1437</v>
      </c>
      <c r="Q111" s="19" t="s">
        <v>1437</v>
      </c>
      <c r="R111" s="19" t="s">
        <v>1437</v>
      </c>
      <c r="S111" s="30" t="s">
        <v>2185</v>
      </c>
      <c r="T111" s="20" t="s">
        <v>1783</v>
      </c>
      <c r="U111" s="23"/>
      <c r="V111" s="19" t="s">
        <v>1437</v>
      </c>
      <c r="W111" s="19" t="s">
        <v>1437</v>
      </c>
      <c r="X111" s="32" t="s">
        <v>2185</v>
      </c>
      <c r="Y111" s="19" t="s">
        <v>2137</v>
      </c>
      <c r="Z111" s="19" t="s">
        <v>18</v>
      </c>
      <c r="AA111" s="34" t="s">
        <v>2185</v>
      </c>
      <c r="AB111" s="64" t="s">
        <v>2357</v>
      </c>
      <c r="AC111" s="65" t="s">
        <v>2379</v>
      </c>
      <c r="AD111" s="65" t="s">
        <v>2379</v>
      </c>
      <c r="AE111" s="35" t="s">
        <v>2185</v>
      </c>
    </row>
    <row r="112" spans="1:31" s="1" customFormat="1" x14ac:dyDescent="0.2">
      <c r="A112" s="19" t="s">
        <v>645</v>
      </c>
      <c r="B112" s="20" t="s">
        <v>1546</v>
      </c>
      <c r="C112" s="21" t="str">
        <f>HYPERLINK("https://docmanager.mpsdapps.vm.dom/pdf?search="&amp;LEFT(Data[[#This Row],[PNR]],11)&amp;"*","DocManager")</f>
        <v>DocManager</v>
      </c>
      <c r="D112" s="20" t="s">
        <v>646</v>
      </c>
      <c r="E112" s="19" t="s">
        <v>1952</v>
      </c>
      <c r="F112" s="19" t="s">
        <v>1181</v>
      </c>
      <c r="G112" s="63" t="s">
        <v>2185</v>
      </c>
      <c r="H112" s="22" t="s">
        <v>2163</v>
      </c>
      <c r="I112" s="5">
        <v>-70</v>
      </c>
      <c r="J112" s="2">
        <v>560</v>
      </c>
      <c r="K112" s="5">
        <v>2</v>
      </c>
      <c r="L112" s="2">
        <v>10000</v>
      </c>
      <c r="M112" s="18" t="s">
        <v>2223</v>
      </c>
      <c r="N112" s="18" t="s">
        <v>2253</v>
      </c>
      <c r="O112" s="28" t="s">
        <v>2185</v>
      </c>
      <c r="P112" s="20" t="s">
        <v>1437</v>
      </c>
      <c r="Q112" s="19" t="s">
        <v>1437</v>
      </c>
      <c r="R112" s="19" t="s">
        <v>1437</v>
      </c>
      <c r="S112" s="30" t="s">
        <v>2185</v>
      </c>
      <c r="T112" s="20" t="s">
        <v>1783</v>
      </c>
      <c r="U112" s="23"/>
      <c r="V112" s="19" t="s">
        <v>1437</v>
      </c>
      <c r="W112" s="19" t="s">
        <v>1437</v>
      </c>
      <c r="X112" s="32" t="s">
        <v>2185</v>
      </c>
      <c r="Y112" s="19" t="s">
        <v>2137</v>
      </c>
      <c r="Z112" s="19" t="s">
        <v>18</v>
      </c>
      <c r="AA112" s="34" t="s">
        <v>2185</v>
      </c>
      <c r="AB112" s="64" t="s">
        <v>2357</v>
      </c>
      <c r="AC112" s="65" t="s">
        <v>2379</v>
      </c>
      <c r="AD112" s="65" t="s">
        <v>2379</v>
      </c>
      <c r="AE112" s="35" t="s">
        <v>2185</v>
      </c>
    </row>
    <row r="113" spans="1:31" s="1" customFormat="1" x14ac:dyDescent="0.2">
      <c r="A113" s="19" t="s">
        <v>647</v>
      </c>
      <c r="B113" s="20" t="s">
        <v>1547</v>
      </c>
      <c r="C113" s="21" t="str">
        <f>HYPERLINK("https://docmanager.mpsdapps.vm.dom/pdf?search="&amp;LEFT(Data[[#This Row],[PNR]],11)&amp;"*","DocManager")</f>
        <v>DocManager</v>
      </c>
      <c r="D113" s="20" t="s">
        <v>648</v>
      </c>
      <c r="E113" s="19" t="s">
        <v>1953</v>
      </c>
      <c r="F113" s="19" t="s">
        <v>1182</v>
      </c>
      <c r="G113" s="63" t="s">
        <v>2185</v>
      </c>
      <c r="H113" s="22" t="s">
        <v>2163</v>
      </c>
      <c r="I113" s="5">
        <v>-70</v>
      </c>
      <c r="J113" s="2">
        <v>560</v>
      </c>
      <c r="K113" s="5">
        <v>2</v>
      </c>
      <c r="L113" s="2">
        <v>10000</v>
      </c>
      <c r="M113" s="18" t="s">
        <v>2223</v>
      </c>
      <c r="N113" s="18" t="s">
        <v>2253</v>
      </c>
      <c r="O113" s="28" t="s">
        <v>2185</v>
      </c>
      <c r="P113" s="20" t="s">
        <v>1437</v>
      </c>
      <c r="Q113" s="19" t="s">
        <v>1437</v>
      </c>
      <c r="R113" s="19" t="s">
        <v>1437</v>
      </c>
      <c r="S113" s="30" t="s">
        <v>2185</v>
      </c>
      <c r="T113" s="20" t="s">
        <v>1783</v>
      </c>
      <c r="U113" s="23"/>
      <c r="V113" s="19" t="s">
        <v>1437</v>
      </c>
      <c r="W113" s="19" t="s">
        <v>1437</v>
      </c>
      <c r="X113" s="32" t="s">
        <v>2185</v>
      </c>
      <c r="Y113" s="19" t="s">
        <v>2137</v>
      </c>
      <c r="Z113" s="19" t="s">
        <v>18</v>
      </c>
      <c r="AA113" s="34" t="s">
        <v>2185</v>
      </c>
      <c r="AB113" s="64" t="s">
        <v>2357</v>
      </c>
      <c r="AC113" s="65" t="s">
        <v>2379</v>
      </c>
      <c r="AD113" s="65" t="s">
        <v>2379</v>
      </c>
      <c r="AE113" s="35" t="s">
        <v>2185</v>
      </c>
    </row>
    <row r="114" spans="1:31" s="1" customFormat="1" x14ac:dyDescent="0.2">
      <c r="A114" s="19" t="s">
        <v>649</v>
      </c>
      <c r="B114" s="20" t="s">
        <v>1548</v>
      </c>
      <c r="C114" s="21" t="str">
        <f>HYPERLINK("https://docmanager.mpsdapps.vm.dom/pdf?search="&amp;LEFT(Data[[#This Row],[PNR]],11)&amp;"*","DocManager")</f>
        <v>DocManager</v>
      </c>
      <c r="D114" s="20" t="s">
        <v>650</v>
      </c>
      <c r="E114" s="19" t="s">
        <v>1954</v>
      </c>
      <c r="F114" s="19" t="s">
        <v>1183</v>
      </c>
      <c r="G114" s="63" t="s">
        <v>2185</v>
      </c>
      <c r="H114" s="22" t="s">
        <v>2163</v>
      </c>
      <c r="I114" s="5">
        <v>-70</v>
      </c>
      <c r="J114" s="2">
        <v>560</v>
      </c>
      <c r="K114" s="5">
        <v>2</v>
      </c>
      <c r="L114" s="2">
        <v>10000</v>
      </c>
      <c r="M114" s="18" t="s">
        <v>2223</v>
      </c>
      <c r="N114" s="18" t="s">
        <v>2253</v>
      </c>
      <c r="O114" s="28" t="s">
        <v>2185</v>
      </c>
      <c r="P114" s="20" t="s">
        <v>1437</v>
      </c>
      <c r="Q114" s="19" t="s">
        <v>1437</v>
      </c>
      <c r="R114" s="19" t="s">
        <v>1437</v>
      </c>
      <c r="S114" s="30" t="s">
        <v>2185</v>
      </c>
      <c r="T114" s="20" t="s">
        <v>1783</v>
      </c>
      <c r="U114" s="23"/>
      <c r="V114" s="19" t="s">
        <v>1437</v>
      </c>
      <c r="W114" s="19" t="s">
        <v>1437</v>
      </c>
      <c r="X114" s="32" t="s">
        <v>2185</v>
      </c>
      <c r="Y114" s="19" t="s">
        <v>2137</v>
      </c>
      <c r="Z114" s="19" t="s">
        <v>18</v>
      </c>
      <c r="AA114" s="34" t="s">
        <v>2185</v>
      </c>
      <c r="AB114" s="64" t="s">
        <v>2357</v>
      </c>
      <c r="AC114" s="65" t="s">
        <v>2379</v>
      </c>
      <c r="AD114" s="65" t="s">
        <v>2379</v>
      </c>
      <c r="AE114" s="35" t="s">
        <v>2185</v>
      </c>
    </row>
    <row r="115" spans="1:31" s="1" customFormat="1" x14ac:dyDescent="0.2">
      <c r="A115" s="19" t="s">
        <v>651</v>
      </c>
      <c r="B115" s="20" t="s">
        <v>1549</v>
      </c>
      <c r="C115" s="21" t="str">
        <f>HYPERLINK("https://docmanager.mpsdapps.vm.dom/pdf?search="&amp;LEFT(Data[[#This Row],[PNR]],11)&amp;"*","DocManager")</f>
        <v>DocManager</v>
      </c>
      <c r="D115" s="20" t="s">
        <v>652</v>
      </c>
      <c r="E115" s="19" t="s">
        <v>1955</v>
      </c>
      <c r="F115" s="19" t="s">
        <v>1184</v>
      </c>
      <c r="G115" s="63" t="s">
        <v>2185</v>
      </c>
      <c r="H115" s="22" t="s">
        <v>2163</v>
      </c>
      <c r="I115" s="5">
        <v>-70</v>
      </c>
      <c r="J115" s="2">
        <v>650</v>
      </c>
      <c r="K115" s="5">
        <v>2</v>
      </c>
      <c r="L115" s="2">
        <v>10000</v>
      </c>
      <c r="M115" s="18" t="s">
        <v>2223</v>
      </c>
      <c r="N115" s="18" t="s">
        <v>2253</v>
      </c>
      <c r="O115" s="28" t="s">
        <v>2185</v>
      </c>
      <c r="P115" s="20" t="s">
        <v>1437</v>
      </c>
      <c r="Q115" s="19" t="s">
        <v>1437</v>
      </c>
      <c r="R115" s="19" t="s">
        <v>1437</v>
      </c>
      <c r="S115" s="30" t="s">
        <v>2185</v>
      </c>
      <c r="T115" s="20" t="s">
        <v>1783</v>
      </c>
      <c r="U115" s="23"/>
      <c r="V115" s="19" t="s">
        <v>1437</v>
      </c>
      <c r="W115" s="19" t="s">
        <v>1437</v>
      </c>
      <c r="X115" s="32" t="s">
        <v>2185</v>
      </c>
      <c r="Y115" s="19" t="s">
        <v>2137</v>
      </c>
      <c r="Z115" s="19" t="s">
        <v>18</v>
      </c>
      <c r="AA115" s="34" t="s">
        <v>2185</v>
      </c>
      <c r="AB115" s="64" t="s">
        <v>2357</v>
      </c>
      <c r="AC115" s="65" t="s">
        <v>2379</v>
      </c>
      <c r="AD115" s="65" t="s">
        <v>2379</v>
      </c>
      <c r="AE115" s="35" t="s">
        <v>2185</v>
      </c>
    </row>
    <row r="116" spans="1:31" s="1" customFormat="1" x14ac:dyDescent="0.2">
      <c r="A116" s="19" t="s">
        <v>653</v>
      </c>
      <c r="B116" s="20" t="s">
        <v>1550</v>
      </c>
      <c r="C116" s="21" t="str">
        <f>HYPERLINK("https://docmanager.mpsdapps.vm.dom/pdf?search="&amp;LEFT(Data[[#This Row],[PNR]],11)&amp;"*","DocManager")</f>
        <v>DocManager</v>
      </c>
      <c r="D116" s="20" t="s">
        <v>654</v>
      </c>
      <c r="E116" s="19" t="s">
        <v>1956</v>
      </c>
      <c r="F116" s="19" t="s">
        <v>1185</v>
      </c>
      <c r="G116" s="63" t="s">
        <v>2185</v>
      </c>
      <c r="H116" s="22" t="s">
        <v>2163</v>
      </c>
      <c r="I116" s="5">
        <v>-70</v>
      </c>
      <c r="J116" s="2">
        <v>650</v>
      </c>
      <c r="K116" s="5">
        <v>2</v>
      </c>
      <c r="L116" s="2">
        <v>10000</v>
      </c>
      <c r="M116" s="18" t="s">
        <v>2223</v>
      </c>
      <c r="N116" s="18" t="s">
        <v>2253</v>
      </c>
      <c r="O116" s="28" t="s">
        <v>2185</v>
      </c>
      <c r="P116" s="20" t="s">
        <v>1437</v>
      </c>
      <c r="Q116" s="19" t="s">
        <v>1437</v>
      </c>
      <c r="R116" s="19" t="s">
        <v>1437</v>
      </c>
      <c r="S116" s="30" t="s">
        <v>2185</v>
      </c>
      <c r="T116" s="20" t="s">
        <v>1783</v>
      </c>
      <c r="U116" s="23"/>
      <c r="V116" s="19" t="s">
        <v>1437</v>
      </c>
      <c r="W116" s="19" t="s">
        <v>1437</v>
      </c>
      <c r="X116" s="32" t="s">
        <v>2185</v>
      </c>
      <c r="Y116" s="19" t="s">
        <v>2137</v>
      </c>
      <c r="Z116" s="19" t="s">
        <v>18</v>
      </c>
      <c r="AA116" s="34" t="s">
        <v>2185</v>
      </c>
      <c r="AB116" s="64" t="s">
        <v>2357</v>
      </c>
      <c r="AC116" s="65" t="s">
        <v>2379</v>
      </c>
      <c r="AD116" s="65" t="s">
        <v>2379</v>
      </c>
      <c r="AE116" s="35" t="s">
        <v>2185</v>
      </c>
    </row>
    <row r="117" spans="1:31" s="1" customFormat="1" x14ac:dyDescent="0.2">
      <c r="A117" s="19" t="s">
        <v>655</v>
      </c>
      <c r="B117" s="20" t="s">
        <v>1551</v>
      </c>
      <c r="C117" s="21" t="str">
        <f>HYPERLINK("https://docmanager.mpsdapps.vm.dom/pdf?search="&amp;LEFT(Data[[#This Row],[PNR]],11)&amp;"*","DocManager")</f>
        <v>DocManager</v>
      </c>
      <c r="D117" s="20" t="s">
        <v>656</v>
      </c>
      <c r="E117" s="19" t="s">
        <v>1957</v>
      </c>
      <c r="F117" s="19" t="s">
        <v>1186</v>
      </c>
      <c r="G117" s="63" t="s">
        <v>2185</v>
      </c>
      <c r="H117" s="22" t="s">
        <v>2163</v>
      </c>
      <c r="I117" s="5">
        <v>-70</v>
      </c>
      <c r="J117" s="2">
        <v>650</v>
      </c>
      <c r="K117" s="5">
        <v>2</v>
      </c>
      <c r="L117" s="2">
        <v>10000</v>
      </c>
      <c r="M117" s="18" t="s">
        <v>2223</v>
      </c>
      <c r="N117" s="18" t="s">
        <v>2253</v>
      </c>
      <c r="O117" s="28" t="s">
        <v>2185</v>
      </c>
      <c r="P117" s="20" t="s">
        <v>1437</v>
      </c>
      <c r="Q117" s="19" t="s">
        <v>1437</v>
      </c>
      <c r="R117" s="19" t="s">
        <v>1437</v>
      </c>
      <c r="S117" s="30" t="s">
        <v>2185</v>
      </c>
      <c r="T117" s="20" t="s">
        <v>1783</v>
      </c>
      <c r="U117" s="23"/>
      <c r="V117" s="19" t="s">
        <v>1437</v>
      </c>
      <c r="W117" s="19" t="s">
        <v>1437</v>
      </c>
      <c r="X117" s="32" t="s">
        <v>2185</v>
      </c>
      <c r="Y117" s="19" t="s">
        <v>2137</v>
      </c>
      <c r="Z117" s="19" t="s">
        <v>18</v>
      </c>
      <c r="AA117" s="34" t="s">
        <v>2185</v>
      </c>
      <c r="AB117" s="64" t="s">
        <v>2357</v>
      </c>
      <c r="AC117" s="65" t="s">
        <v>2379</v>
      </c>
      <c r="AD117" s="65" t="s">
        <v>2379</v>
      </c>
      <c r="AE117" s="35" t="s">
        <v>2185</v>
      </c>
    </row>
    <row r="118" spans="1:31" s="1" customFormat="1" x14ac:dyDescent="0.2">
      <c r="A118" s="19" t="s">
        <v>657</v>
      </c>
      <c r="B118" s="20" t="s">
        <v>1552</v>
      </c>
      <c r="C118" s="21" t="str">
        <f>HYPERLINK("https://docmanager.mpsdapps.vm.dom/pdf?search="&amp;LEFT(Data[[#This Row],[PNR]],11)&amp;"*","DocManager")</f>
        <v>DocManager</v>
      </c>
      <c r="D118" s="20" t="s">
        <v>658</v>
      </c>
      <c r="E118" s="19" t="s">
        <v>1958</v>
      </c>
      <c r="F118" s="19" t="s">
        <v>1187</v>
      </c>
      <c r="G118" s="63" t="s">
        <v>2185</v>
      </c>
      <c r="H118" s="22" t="s">
        <v>2164</v>
      </c>
      <c r="I118" s="5">
        <v>-55</v>
      </c>
      <c r="J118" s="2">
        <v>700</v>
      </c>
      <c r="K118" s="5">
        <v>10</v>
      </c>
      <c r="L118" s="2">
        <v>10000</v>
      </c>
      <c r="M118" s="67" t="s">
        <v>2195</v>
      </c>
      <c r="N118" s="18" t="s">
        <v>2298</v>
      </c>
      <c r="O118" s="28" t="s">
        <v>2185</v>
      </c>
      <c r="P118" s="20" t="s">
        <v>1437</v>
      </c>
      <c r="Q118" s="19" t="s">
        <v>1437</v>
      </c>
      <c r="R118" s="19" t="s">
        <v>1437</v>
      </c>
      <c r="S118" s="30" t="s">
        <v>2185</v>
      </c>
      <c r="T118" s="20" t="s">
        <v>1783</v>
      </c>
      <c r="U118" s="23">
        <v>90262000</v>
      </c>
      <c r="V118" s="19">
        <v>0.45</v>
      </c>
      <c r="W118" s="19" t="s">
        <v>1437</v>
      </c>
      <c r="X118" s="32" t="s">
        <v>2185</v>
      </c>
      <c r="Y118" s="19" t="s">
        <v>2137</v>
      </c>
      <c r="Z118" s="19" t="s">
        <v>18</v>
      </c>
      <c r="AA118" s="34" t="s">
        <v>2185</v>
      </c>
      <c r="AB118" s="64" t="s">
        <v>2358</v>
      </c>
      <c r="AC118" s="65" t="s">
        <v>2347</v>
      </c>
      <c r="AD118" s="65" t="s">
        <v>2379</v>
      </c>
      <c r="AE118" s="35" t="s">
        <v>2185</v>
      </c>
    </row>
    <row r="119" spans="1:31" s="1" customFormat="1" x14ac:dyDescent="0.2">
      <c r="A119" s="19" t="s">
        <v>174</v>
      </c>
      <c r="B119" s="20" t="s">
        <v>2</v>
      </c>
      <c r="C119" s="21" t="str">
        <f>HYPERLINK("https://docmanager.mpsdapps.vm.dom/pdf?search="&amp;LEFT(Data[[#This Row],[PNR]],11)&amp;"*","DocManager")</f>
        <v>DocManager</v>
      </c>
      <c r="D119" s="20" t="s">
        <v>175</v>
      </c>
      <c r="E119" s="19" t="s">
        <v>1815</v>
      </c>
      <c r="F119" s="19" t="s">
        <v>955</v>
      </c>
      <c r="G119" s="63" t="s">
        <v>2185</v>
      </c>
      <c r="H119" s="22" t="s">
        <v>2155</v>
      </c>
      <c r="I119" s="5">
        <v>-253</v>
      </c>
      <c r="J119" s="2">
        <v>500</v>
      </c>
      <c r="K119" s="5">
        <v>0.5</v>
      </c>
      <c r="L119" s="2">
        <v>6000</v>
      </c>
      <c r="M119" s="18" t="s">
        <v>2195</v>
      </c>
      <c r="N119" s="25" t="s">
        <v>2296</v>
      </c>
      <c r="O119" s="28" t="s">
        <v>2185</v>
      </c>
      <c r="P119" s="20" t="s">
        <v>1437</v>
      </c>
      <c r="Q119" s="19" t="s">
        <v>1437</v>
      </c>
      <c r="R119" s="19" t="s">
        <v>1437</v>
      </c>
      <c r="S119" s="30" t="s">
        <v>2185</v>
      </c>
      <c r="T119" s="20" t="s">
        <v>1783</v>
      </c>
      <c r="U119" s="23">
        <v>90318000999</v>
      </c>
      <c r="V119" s="19">
        <v>0.11</v>
      </c>
      <c r="W119" s="19" t="s">
        <v>1437</v>
      </c>
      <c r="X119" s="32" t="s">
        <v>2185</v>
      </c>
      <c r="Y119" s="19" t="s">
        <v>2136</v>
      </c>
      <c r="Z119" s="19" t="s">
        <v>1804</v>
      </c>
      <c r="AA119" s="34" t="s">
        <v>2185</v>
      </c>
      <c r="AB119" s="64" t="s">
        <v>2359</v>
      </c>
      <c r="AC119" s="65" t="s">
        <v>2360</v>
      </c>
      <c r="AD119" s="65" t="s">
        <v>2341</v>
      </c>
      <c r="AE119" s="35" t="s">
        <v>2185</v>
      </c>
    </row>
    <row r="120" spans="1:31" s="1" customFormat="1" x14ac:dyDescent="0.2">
      <c r="A120" s="19" t="s">
        <v>176</v>
      </c>
      <c r="B120" s="20" t="s">
        <v>1350</v>
      </c>
      <c r="C120" s="21" t="str">
        <f>HYPERLINK("https://docmanager.mpsdapps.vm.dom/pdf?search="&amp;LEFT(Data[[#This Row],[PNR]],11)&amp;"*","DocManager")</f>
        <v>DocManager</v>
      </c>
      <c r="D120" s="20" t="s">
        <v>177</v>
      </c>
      <c r="E120" s="19" t="s">
        <v>1816</v>
      </c>
      <c r="F120" s="19" t="s">
        <v>956</v>
      </c>
      <c r="G120" s="63" t="s">
        <v>2185</v>
      </c>
      <c r="H120" s="22" t="s">
        <v>2155</v>
      </c>
      <c r="I120" s="5">
        <v>-253</v>
      </c>
      <c r="J120" s="2">
        <v>500</v>
      </c>
      <c r="K120" s="5">
        <v>0.5</v>
      </c>
      <c r="L120" s="2">
        <v>6000</v>
      </c>
      <c r="M120" s="18" t="s">
        <v>2195</v>
      </c>
      <c r="N120" s="25" t="s">
        <v>2296</v>
      </c>
      <c r="O120" s="28" t="s">
        <v>2185</v>
      </c>
      <c r="P120" s="20" t="s">
        <v>1437</v>
      </c>
      <c r="Q120" s="19" t="s">
        <v>1437</v>
      </c>
      <c r="R120" s="19" t="s">
        <v>1437</v>
      </c>
      <c r="S120" s="30" t="s">
        <v>2185</v>
      </c>
      <c r="T120" s="20" t="s">
        <v>1783</v>
      </c>
      <c r="U120" s="23">
        <v>90318000999</v>
      </c>
      <c r="V120" s="19">
        <v>0.40400000000000003</v>
      </c>
      <c r="W120" s="19" t="s">
        <v>1437</v>
      </c>
      <c r="X120" s="32" t="s">
        <v>2185</v>
      </c>
      <c r="Y120" s="19" t="s">
        <v>2136</v>
      </c>
      <c r="Z120" s="19" t="s">
        <v>1804</v>
      </c>
      <c r="AA120" s="34" t="s">
        <v>2185</v>
      </c>
      <c r="AB120" s="64" t="s">
        <v>2361</v>
      </c>
      <c r="AC120" s="65" t="s">
        <v>2360</v>
      </c>
      <c r="AD120" s="65" t="s">
        <v>2341</v>
      </c>
      <c r="AE120" s="35" t="s">
        <v>2185</v>
      </c>
    </row>
    <row r="121" spans="1:31" s="1" customFormat="1" x14ac:dyDescent="0.2">
      <c r="A121" s="19" t="s">
        <v>794</v>
      </c>
      <c r="B121" s="20" t="s">
        <v>128</v>
      </c>
      <c r="C121" s="21" t="str">
        <f>HYPERLINK("https://docmanager.mpsdapps.vm.dom/pdf?search="&amp;LEFT(Data[[#This Row],[PNR]],11)&amp;"*","DocManager")</f>
        <v>DocManager</v>
      </c>
      <c r="D121" s="20" t="s">
        <v>795</v>
      </c>
      <c r="E121" s="19" t="s">
        <v>127</v>
      </c>
      <c r="F121" s="19" t="s">
        <v>1262</v>
      </c>
      <c r="G121" s="63" t="s">
        <v>2185</v>
      </c>
      <c r="H121" s="22" t="s">
        <v>135</v>
      </c>
      <c r="I121" s="5" t="s">
        <v>135</v>
      </c>
      <c r="J121" s="2" t="s">
        <v>135</v>
      </c>
      <c r="K121" s="5" t="s">
        <v>135</v>
      </c>
      <c r="L121" s="2" t="s">
        <v>135</v>
      </c>
      <c r="M121" s="18" t="s">
        <v>135</v>
      </c>
      <c r="N121" s="18" t="s">
        <v>2319</v>
      </c>
      <c r="O121" s="28" t="s">
        <v>2185</v>
      </c>
      <c r="P121" s="20" t="s">
        <v>1437</v>
      </c>
      <c r="Q121" s="19" t="s">
        <v>1437</v>
      </c>
      <c r="R121" s="19" t="s">
        <v>1437</v>
      </c>
      <c r="S121" s="30" t="s">
        <v>2185</v>
      </c>
      <c r="T121" s="20"/>
      <c r="U121" s="23"/>
      <c r="V121" s="19" t="s">
        <v>1437</v>
      </c>
      <c r="W121" s="19" t="s">
        <v>1437</v>
      </c>
      <c r="X121" s="32" t="s">
        <v>2185</v>
      </c>
      <c r="Y121" s="19" t="s">
        <v>2139</v>
      </c>
      <c r="Z121" s="19" t="s">
        <v>2140</v>
      </c>
      <c r="AA121" s="34" t="s">
        <v>2185</v>
      </c>
      <c r="AB121" s="19" t="s">
        <v>135</v>
      </c>
      <c r="AC121" s="68" t="s">
        <v>135</v>
      </c>
      <c r="AD121" s="68" t="s">
        <v>135</v>
      </c>
      <c r="AE121" s="35" t="s">
        <v>2185</v>
      </c>
    </row>
    <row r="122" spans="1:31" s="1" customFormat="1" x14ac:dyDescent="0.2">
      <c r="A122" s="19" t="s">
        <v>178</v>
      </c>
      <c r="B122" s="20" t="s">
        <v>1351</v>
      </c>
      <c r="C122" s="24" t="str">
        <f>HYPERLINK("https://docmanager.mpsdapps.vm.dom/pdf?search="&amp;LEFT(Data[[#This Row],[PNR]],11)&amp;"*","DocManager")</f>
        <v>DocManager</v>
      </c>
      <c r="D122" s="20" t="s">
        <v>179</v>
      </c>
      <c r="E122" s="19" t="s">
        <v>1817</v>
      </c>
      <c r="F122" s="19" t="s">
        <v>957</v>
      </c>
      <c r="G122" s="63" t="s">
        <v>2185</v>
      </c>
      <c r="H122" s="22" t="s">
        <v>2156</v>
      </c>
      <c r="I122" s="5">
        <v>-54</v>
      </c>
      <c r="J122" s="2">
        <v>400</v>
      </c>
      <c r="K122" s="5">
        <v>20</v>
      </c>
      <c r="L122" s="2">
        <v>350</v>
      </c>
      <c r="M122" s="67" t="s">
        <v>2199</v>
      </c>
      <c r="N122" s="18" t="s">
        <v>2286</v>
      </c>
      <c r="O122" s="28" t="s">
        <v>2185</v>
      </c>
      <c r="P122" s="20" t="s">
        <v>1437</v>
      </c>
      <c r="Q122" s="19" t="s">
        <v>1437</v>
      </c>
      <c r="R122" s="19" t="s">
        <v>1437</v>
      </c>
      <c r="S122" s="30" t="s">
        <v>2185</v>
      </c>
      <c r="T122" s="20" t="s">
        <v>1783</v>
      </c>
      <c r="U122" s="23">
        <v>90318000999</v>
      </c>
      <c r="V122" s="19">
        <v>0.82</v>
      </c>
      <c r="W122" s="19" t="s">
        <v>1437</v>
      </c>
      <c r="X122" s="32" t="s">
        <v>2185</v>
      </c>
      <c r="Y122" s="19" t="s">
        <v>2136</v>
      </c>
      <c r="Z122" s="19" t="s">
        <v>1804</v>
      </c>
      <c r="AA122" s="34" t="s">
        <v>2185</v>
      </c>
      <c r="AB122" s="64" t="s">
        <v>2379</v>
      </c>
      <c r="AC122" s="65" t="s">
        <v>2379</v>
      </c>
      <c r="AD122" s="65" t="s">
        <v>2379</v>
      </c>
      <c r="AE122" s="35" t="s">
        <v>2185</v>
      </c>
    </row>
    <row r="123" spans="1:31" s="1" customFormat="1" x14ac:dyDescent="0.2">
      <c r="A123" s="19" t="s">
        <v>180</v>
      </c>
      <c r="B123" s="20" t="s">
        <v>1352</v>
      </c>
      <c r="C123" s="21" t="str">
        <f>HYPERLINK("https://docmanager.mpsdapps.vm.dom/pdf?search="&amp;LEFT(Data[[#This Row],[PNR]],11)&amp;"*","DocManager")</f>
        <v>DocManager</v>
      </c>
      <c r="D123" s="20" t="s">
        <v>181</v>
      </c>
      <c r="E123" s="19" t="s">
        <v>1818</v>
      </c>
      <c r="F123" s="19" t="s">
        <v>958</v>
      </c>
      <c r="G123" s="63" t="s">
        <v>2185</v>
      </c>
      <c r="H123" s="22" t="s">
        <v>2156</v>
      </c>
      <c r="I123" s="5">
        <v>-54</v>
      </c>
      <c r="J123" s="2">
        <v>400</v>
      </c>
      <c r="K123" s="5">
        <v>20</v>
      </c>
      <c r="L123" s="2">
        <v>350</v>
      </c>
      <c r="M123" s="67" t="s">
        <v>2199</v>
      </c>
      <c r="N123" s="18" t="s">
        <v>2286</v>
      </c>
      <c r="O123" s="28" t="s">
        <v>2185</v>
      </c>
      <c r="P123" s="20" t="s">
        <v>1437</v>
      </c>
      <c r="Q123" s="19" t="s">
        <v>1437</v>
      </c>
      <c r="R123" s="19" t="s">
        <v>1437</v>
      </c>
      <c r="S123" s="30" t="s">
        <v>2185</v>
      </c>
      <c r="T123" s="20" t="s">
        <v>1783</v>
      </c>
      <c r="U123" s="23">
        <v>90318000999</v>
      </c>
      <c r="V123" s="19">
        <v>0.68</v>
      </c>
      <c r="W123" s="19" t="s">
        <v>1437</v>
      </c>
      <c r="X123" s="32" t="s">
        <v>2185</v>
      </c>
      <c r="Y123" s="19" t="s">
        <v>2136</v>
      </c>
      <c r="Z123" s="19" t="s">
        <v>1804</v>
      </c>
      <c r="AA123" s="34" t="s">
        <v>2185</v>
      </c>
      <c r="AB123" s="64" t="s">
        <v>2379</v>
      </c>
      <c r="AC123" s="65" t="s">
        <v>2379</v>
      </c>
      <c r="AD123" s="65" t="s">
        <v>2379</v>
      </c>
      <c r="AE123" s="35" t="s">
        <v>2185</v>
      </c>
    </row>
    <row r="124" spans="1:31" s="1" customFormat="1" x14ac:dyDescent="0.2">
      <c r="A124" s="19" t="s">
        <v>182</v>
      </c>
      <c r="B124" s="20" t="s">
        <v>1353</v>
      </c>
      <c r="C124" s="21" t="str">
        <f>HYPERLINK("https://docmanager.mpsdapps.vm.dom/pdf?search="&amp;LEFT(Data[[#This Row],[PNR]],11)&amp;"*","DocManager")</f>
        <v>DocManager</v>
      </c>
      <c r="D124" s="20" t="s">
        <v>183</v>
      </c>
      <c r="E124" s="19" t="s">
        <v>1819</v>
      </c>
      <c r="F124" s="19" t="s">
        <v>959</v>
      </c>
      <c r="G124" s="63" t="s">
        <v>2185</v>
      </c>
      <c r="H124" s="22" t="s">
        <v>2157</v>
      </c>
      <c r="I124" s="5">
        <v>-54</v>
      </c>
      <c r="J124" s="2">
        <v>260</v>
      </c>
      <c r="K124" s="5">
        <v>0.5</v>
      </c>
      <c r="L124" s="2">
        <v>6000</v>
      </c>
      <c r="M124" s="18" t="s">
        <v>2232</v>
      </c>
      <c r="N124" s="25" t="s">
        <v>2294</v>
      </c>
      <c r="O124" s="28" t="s">
        <v>2185</v>
      </c>
      <c r="P124" s="50" t="s">
        <v>1637</v>
      </c>
      <c r="Q124" s="24" t="s">
        <v>1688</v>
      </c>
      <c r="R124" s="24" t="s">
        <v>1734</v>
      </c>
      <c r="S124" s="30" t="s">
        <v>2185</v>
      </c>
      <c r="T124" s="20" t="s">
        <v>1783</v>
      </c>
      <c r="U124" s="23">
        <v>90318000999</v>
      </c>
      <c r="V124" s="19">
        <v>0.71199999999999997</v>
      </c>
      <c r="W124" s="19" t="s">
        <v>1437</v>
      </c>
      <c r="X124" s="32" t="s">
        <v>2185</v>
      </c>
      <c r="Y124" s="19" t="s">
        <v>2136</v>
      </c>
      <c r="Z124" s="19" t="s">
        <v>1804</v>
      </c>
      <c r="AA124" s="34" t="s">
        <v>2185</v>
      </c>
      <c r="AB124" s="64" t="s">
        <v>2362</v>
      </c>
      <c r="AC124" s="65" t="s">
        <v>2338</v>
      </c>
      <c r="AD124" s="65" t="s">
        <v>2341</v>
      </c>
      <c r="AE124" s="35" t="s">
        <v>2185</v>
      </c>
    </row>
    <row r="125" spans="1:31" s="1" customFormat="1" x14ac:dyDescent="0.2">
      <c r="A125" s="19" t="s">
        <v>184</v>
      </c>
      <c r="B125" s="20" t="s">
        <v>1354</v>
      </c>
      <c r="C125" s="21" t="str">
        <f>HYPERLINK("https://docmanager.mpsdapps.vm.dom/pdf?search="&amp;LEFT(Data[[#This Row],[PNR]],11)&amp;"*","DocManager")</f>
        <v>DocManager</v>
      </c>
      <c r="D125" s="20" t="s">
        <v>185</v>
      </c>
      <c r="E125" s="19" t="s">
        <v>1820</v>
      </c>
      <c r="F125" s="19" t="s">
        <v>960</v>
      </c>
      <c r="G125" s="63" t="s">
        <v>2185</v>
      </c>
      <c r="H125" s="22" t="s">
        <v>2157</v>
      </c>
      <c r="I125" s="5">
        <v>-54</v>
      </c>
      <c r="J125" s="2">
        <v>260</v>
      </c>
      <c r="K125" s="5">
        <v>0.5</v>
      </c>
      <c r="L125" s="2">
        <v>6000</v>
      </c>
      <c r="M125" s="18" t="s">
        <v>2232</v>
      </c>
      <c r="N125" s="25" t="s">
        <v>2294</v>
      </c>
      <c r="O125" s="28" t="s">
        <v>2185</v>
      </c>
      <c r="P125" s="50" t="s">
        <v>1637</v>
      </c>
      <c r="Q125" s="24" t="s">
        <v>1688</v>
      </c>
      <c r="R125" s="24" t="s">
        <v>1734</v>
      </c>
      <c r="S125" s="30" t="s">
        <v>2185</v>
      </c>
      <c r="T125" s="20" t="s">
        <v>1783</v>
      </c>
      <c r="U125" s="23">
        <v>90318000999</v>
      </c>
      <c r="V125" s="19" t="s">
        <v>1437</v>
      </c>
      <c r="W125" s="19" t="s">
        <v>1437</v>
      </c>
      <c r="X125" s="32" t="s">
        <v>2185</v>
      </c>
      <c r="Y125" s="19" t="s">
        <v>2136</v>
      </c>
      <c r="Z125" s="19" t="s">
        <v>1804</v>
      </c>
      <c r="AA125" s="34" t="s">
        <v>2185</v>
      </c>
      <c r="AB125" s="64" t="s">
        <v>2362</v>
      </c>
      <c r="AC125" s="65" t="s">
        <v>2338</v>
      </c>
      <c r="AD125" s="65" t="s">
        <v>2341</v>
      </c>
      <c r="AE125" s="35" t="s">
        <v>2185</v>
      </c>
    </row>
    <row r="126" spans="1:31" s="1" customFormat="1" x14ac:dyDescent="0.2">
      <c r="A126" s="19" t="s">
        <v>186</v>
      </c>
      <c r="B126" s="20" t="s">
        <v>1355</v>
      </c>
      <c r="C126" s="21" t="str">
        <f>HYPERLINK("https://docmanager.mpsdapps.vm.dom/pdf?search="&amp;LEFT(Data[[#This Row],[PNR]],11)&amp;"*","DocManager")</f>
        <v>DocManager</v>
      </c>
      <c r="D126" s="20" t="s">
        <v>187</v>
      </c>
      <c r="E126" s="19" t="s">
        <v>1821</v>
      </c>
      <c r="F126" s="19" t="s">
        <v>961</v>
      </c>
      <c r="G126" s="63" t="s">
        <v>2185</v>
      </c>
      <c r="H126" s="22" t="s">
        <v>2157</v>
      </c>
      <c r="I126" s="5">
        <v>-54</v>
      </c>
      <c r="J126" s="2">
        <v>260</v>
      </c>
      <c r="K126" s="5">
        <v>0.5</v>
      </c>
      <c r="L126" s="2">
        <v>6000</v>
      </c>
      <c r="M126" s="18" t="s">
        <v>2232</v>
      </c>
      <c r="N126" s="25" t="s">
        <v>2294</v>
      </c>
      <c r="O126" s="28" t="s">
        <v>2185</v>
      </c>
      <c r="P126" s="50" t="s">
        <v>1637</v>
      </c>
      <c r="Q126" s="24" t="s">
        <v>1688</v>
      </c>
      <c r="R126" s="24" t="s">
        <v>1734</v>
      </c>
      <c r="S126" s="30" t="s">
        <v>2185</v>
      </c>
      <c r="T126" s="20" t="s">
        <v>1783</v>
      </c>
      <c r="U126" s="23">
        <v>90318000999</v>
      </c>
      <c r="V126" s="19">
        <v>1.728</v>
      </c>
      <c r="W126" s="19" t="s">
        <v>1437</v>
      </c>
      <c r="X126" s="32" t="s">
        <v>2185</v>
      </c>
      <c r="Y126" s="19" t="s">
        <v>2136</v>
      </c>
      <c r="Z126" s="19" t="s">
        <v>1804</v>
      </c>
      <c r="AA126" s="34" t="s">
        <v>2185</v>
      </c>
      <c r="AB126" s="64" t="s">
        <v>2362</v>
      </c>
      <c r="AC126" s="65" t="s">
        <v>2338</v>
      </c>
      <c r="AD126" s="65" t="s">
        <v>2341</v>
      </c>
      <c r="AE126" s="35" t="s">
        <v>2185</v>
      </c>
    </row>
    <row r="127" spans="1:31" s="1" customFormat="1" x14ac:dyDescent="0.2">
      <c r="A127" s="19" t="s">
        <v>188</v>
      </c>
      <c r="B127" s="20" t="s">
        <v>1356</v>
      </c>
      <c r="C127" s="21" t="str">
        <f>HYPERLINK("https://docmanager.mpsdapps.vm.dom/pdf?search="&amp;LEFT(Data[[#This Row],[PNR]],11)&amp;"*","DocManager")</f>
        <v>DocManager</v>
      </c>
      <c r="D127" s="20" t="s">
        <v>189</v>
      </c>
      <c r="E127" s="19" t="s">
        <v>1822</v>
      </c>
      <c r="F127" s="19" t="s">
        <v>962</v>
      </c>
      <c r="G127" s="63" t="s">
        <v>2185</v>
      </c>
      <c r="H127" s="22" t="s">
        <v>2157</v>
      </c>
      <c r="I127" s="5">
        <v>-54</v>
      </c>
      <c r="J127" s="2">
        <v>260</v>
      </c>
      <c r="K127" s="5">
        <v>0.5</v>
      </c>
      <c r="L127" s="2">
        <v>6000</v>
      </c>
      <c r="M127" s="18" t="s">
        <v>2232</v>
      </c>
      <c r="N127" s="25" t="s">
        <v>2294</v>
      </c>
      <c r="O127" s="28" t="s">
        <v>2185</v>
      </c>
      <c r="P127" s="50" t="s">
        <v>1637</v>
      </c>
      <c r="Q127" s="24" t="s">
        <v>1688</v>
      </c>
      <c r="R127" s="24" t="s">
        <v>1734</v>
      </c>
      <c r="S127" s="30" t="s">
        <v>2185</v>
      </c>
      <c r="T127" s="20" t="s">
        <v>1783</v>
      </c>
      <c r="U127" s="23">
        <v>90318000999</v>
      </c>
      <c r="V127" s="19" t="s">
        <v>1437</v>
      </c>
      <c r="W127" s="19" t="s">
        <v>1437</v>
      </c>
      <c r="X127" s="32" t="s">
        <v>2185</v>
      </c>
      <c r="Y127" s="19" t="s">
        <v>2136</v>
      </c>
      <c r="Z127" s="19" t="s">
        <v>1804</v>
      </c>
      <c r="AA127" s="34" t="s">
        <v>2185</v>
      </c>
      <c r="AB127" s="64" t="s">
        <v>2362</v>
      </c>
      <c r="AC127" s="65" t="s">
        <v>2338</v>
      </c>
      <c r="AD127" s="65" t="s">
        <v>2341</v>
      </c>
      <c r="AE127" s="35" t="s">
        <v>2185</v>
      </c>
    </row>
    <row r="128" spans="1:31" s="1" customFormat="1" x14ac:dyDescent="0.2">
      <c r="A128" s="19" t="s">
        <v>190</v>
      </c>
      <c r="B128" s="20" t="s">
        <v>1357</v>
      </c>
      <c r="C128" s="21" t="str">
        <f>HYPERLINK("https://docmanager.mpsdapps.vm.dom/pdf?search="&amp;LEFT(Data[[#This Row],[PNR]],11)&amp;"*","DocManager")</f>
        <v>DocManager</v>
      </c>
      <c r="D128" s="20" t="s">
        <v>191</v>
      </c>
      <c r="E128" s="19" t="s">
        <v>1823</v>
      </c>
      <c r="F128" s="19" t="s">
        <v>963</v>
      </c>
      <c r="G128" s="63" t="s">
        <v>2185</v>
      </c>
      <c r="H128" s="22" t="s">
        <v>2157</v>
      </c>
      <c r="I128" s="5">
        <v>-54</v>
      </c>
      <c r="J128" s="2">
        <v>260</v>
      </c>
      <c r="K128" s="5">
        <v>0.5</v>
      </c>
      <c r="L128" s="2">
        <v>6000</v>
      </c>
      <c r="M128" s="18" t="s">
        <v>2232</v>
      </c>
      <c r="N128" s="25" t="s">
        <v>2294</v>
      </c>
      <c r="O128" s="28" t="s">
        <v>2185</v>
      </c>
      <c r="P128" s="50" t="s">
        <v>1637</v>
      </c>
      <c r="Q128" s="24" t="s">
        <v>1688</v>
      </c>
      <c r="R128" s="24" t="s">
        <v>1734</v>
      </c>
      <c r="S128" s="30" t="s">
        <v>2185</v>
      </c>
      <c r="T128" s="20" t="s">
        <v>1783</v>
      </c>
      <c r="U128" s="23">
        <v>90318000999</v>
      </c>
      <c r="V128" s="19">
        <v>0.8</v>
      </c>
      <c r="W128" s="19" t="s">
        <v>1437</v>
      </c>
      <c r="X128" s="32" t="s">
        <v>2185</v>
      </c>
      <c r="Y128" s="19" t="s">
        <v>2136</v>
      </c>
      <c r="Z128" s="19" t="s">
        <v>1804</v>
      </c>
      <c r="AA128" s="34" t="s">
        <v>2185</v>
      </c>
      <c r="AB128" s="64" t="s">
        <v>2379</v>
      </c>
      <c r="AC128" s="65" t="s">
        <v>2379</v>
      </c>
      <c r="AD128" s="65" t="s">
        <v>2379</v>
      </c>
      <c r="AE128" s="35" t="s">
        <v>2185</v>
      </c>
    </row>
    <row r="129" spans="1:31" s="1" customFormat="1" x14ac:dyDescent="0.2">
      <c r="A129" s="19" t="s">
        <v>192</v>
      </c>
      <c r="B129" s="20" t="s">
        <v>1358</v>
      </c>
      <c r="C129" s="21" t="str">
        <f>HYPERLINK("https://docmanager.mpsdapps.vm.dom/pdf?search="&amp;LEFT(Data[[#This Row],[PNR]],11)&amp;"*","DocManager")</f>
        <v>DocManager</v>
      </c>
      <c r="D129" s="20" t="s">
        <v>193</v>
      </c>
      <c r="E129" s="19" t="s">
        <v>1824</v>
      </c>
      <c r="F129" s="19" t="s">
        <v>964</v>
      </c>
      <c r="G129" s="63" t="s">
        <v>2185</v>
      </c>
      <c r="H129" s="22" t="s">
        <v>2157</v>
      </c>
      <c r="I129" s="5">
        <v>-54</v>
      </c>
      <c r="J129" s="2">
        <v>260</v>
      </c>
      <c r="K129" s="5">
        <v>0.5</v>
      </c>
      <c r="L129" s="2">
        <v>6000</v>
      </c>
      <c r="M129" s="18" t="s">
        <v>2232</v>
      </c>
      <c r="N129" s="25" t="s">
        <v>2294</v>
      </c>
      <c r="O129" s="28" t="s">
        <v>2185</v>
      </c>
      <c r="P129" s="50" t="s">
        <v>1637</v>
      </c>
      <c r="Q129" s="24" t="s">
        <v>1688</v>
      </c>
      <c r="R129" s="24" t="s">
        <v>1734</v>
      </c>
      <c r="S129" s="30" t="s">
        <v>2185</v>
      </c>
      <c r="T129" s="20" t="s">
        <v>1783</v>
      </c>
      <c r="U129" s="23">
        <v>90318000999</v>
      </c>
      <c r="V129" s="19">
        <v>1.08</v>
      </c>
      <c r="W129" s="19" t="s">
        <v>1437</v>
      </c>
      <c r="X129" s="32" t="s">
        <v>2185</v>
      </c>
      <c r="Y129" s="19" t="s">
        <v>2136</v>
      </c>
      <c r="Z129" s="19" t="s">
        <v>1804</v>
      </c>
      <c r="AA129" s="34" t="s">
        <v>2185</v>
      </c>
      <c r="AB129" s="64" t="s">
        <v>2379</v>
      </c>
      <c r="AC129" s="65" t="s">
        <v>2379</v>
      </c>
      <c r="AD129" s="65" t="s">
        <v>2379</v>
      </c>
      <c r="AE129" s="35" t="s">
        <v>2185</v>
      </c>
    </row>
    <row r="130" spans="1:31" s="1" customFormat="1" x14ac:dyDescent="0.2">
      <c r="A130" s="19" t="s">
        <v>194</v>
      </c>
      <c r="B130" s="20" t="s">
        <v>1359</v>
      </c>
      <c r="C130" s="21" t="str">
        <f>HYPERLINK("https://docmanager.mpsdapps.vm.dom/pdf?search="&amp;LEFT(Data[[#This Row],[PNR]],11)&amp;"*","DocManager")</f>
        <v>DocManager</v>
      </c>
      <c r="D130" s="20" t="s">
        <v>195</v>
      </c>
      <c r="E130" s="19" t="s">
        <v>1825</v>
      </c>
      <c r="F130" s="19" t="s">
        <v>965</v>
      </c>
      <c r="G130" s="63" t="s">
        <v>2185</v>
      </c>
      <c r="H130" s="22" t="s">
        <v>2157</v>
      </c>
      <c r="I130" s="5">
        <v>-54</v>
      </c>
      <c r="J130" s="2">
        <v>260</v>
      </c>
      <c r="K130" s="5">
        <v>0.5</v>
      </c>
      <c r="L130" s="2">
        <v>6000</v>
      </c>
      <c r="M130" s="18" t="s">
        <v>2232</v>
      </c>
      <c r="N130" s="25" t="s">
        <v>2294</v>
      </c>
      <c r="O130" s="28" t="s">
        <v>2185</v>
      </c>
      <c r="P130" s="50" t="s">
        <v>1637</v>
      </c>
      <c r="Q130" s="24" t="s">
        <v>1688</v>
      </c>
      <c r="R130" s="24" t="s">
        <v>1734</v>
      </c>
      <c r="S130" s="30" t="s">
        <v>2185</v>
      </c>
      <c r="T130" s="20" t="s">
        <v>1783</v>
      </c>
      <c r="U130" s="23">
        <v>90318000999</v>
      </c>
      <c r="V130" s="19">
        <v>1.71</v>
      </c>
      <c r="W130" s="19" t="s">
        <v>1437</v>
      </c>
      <c r="X130" s="32" t="s">
        <v>2185</v>
      </c>
      <c r="Y130" s="19" t="s">
        <v>2136</v>
      </c>
      <c r="Z130" s="19" t="s">
        <v>1804</v>
      </c>
      <c r="AA130" s="34" t="s">
        <v>2185</v>
      </c>
      <c r="AB130" s="64" t="s">
        <v>2379</v>
      </c>
      <c r="AC130" s="65" t="s">
        <v>2379</v>
      </c>
      <c r="AD130" s="65" t="s">
        <v>2379</v>
      </c>
      <c r="AE130" s="35" t="s">
        <v>2185</v>
      </c>
    </row>
    <row r="131" spans="1:31" s="1" customFormat="1" x14ac:dyDescent="0.2">
      <c r="A131" s="19" t="s">
        <v>196</v>
      </c>
      <c r="B131" s="20" t="s">
        <v>1360</v>
      </c>
      <c r="C131" s="21" t="str">
        <f>HYPERLINK("https://docmanager.mpsdapps.vm.dom/pdf?search="&amp;LEFT(Data[[#This Row],[PNR]],11)&amp;"*","DocManager")</f>
        <v>DocManager</v>
      </c>
      <c r="D131" s="20" t="s">
        <v>197</v>
      </c>
      <c r="E131" s="19" t="s">
        <v>1826</v>
      </c>
      <c r="F131" s="19" t="s">
        <v>966</v>
      </c>
      <c r="G131" s="63" t="s">
        <v>2185</v>
      </c>
      <c r="H131" s="22" t="s">
        <v>2157</v>
      </c>
      <c r="I131" s="5">
        <v>-54</v>
      </c>
      <c r="J131" s="2">
        <v>260</v>
      </c>
      <c r="K131" s="5">
        <v>0.5</v>
      </c>
      <c r="L131" s="2">
        <v>6000</v>
      </c>
      <c r="M131" s="18" t="s">
        <v>2232</v>
      </c>
      <c r="N131" s="25" t="s">
        <v>2294</v>
      </c>
      <c r="O131" s="28" t="s">
        <v>2185</v>
      </c>
      <c r="P131" s="50" t="s">
        <v>1637</v>
      </c>
      <c r="Q131" s="24" t="s">
        <v>1688</v>
      </c>
      <c r="R131" s="24" t="s">
        <v>1734</v>
      </c>
      <c r="S131" s="30" t="s">
        <v>2185</v>
      </c>
      <c r="T131" s="20" t="s">
        <v>1783</v>
      </c>
      <c r="U131" s="23">
        <v>90318000999</v>
      </c>
      <c r="V131" s="19">
        <v>2.85</v>
      </c>
      <c r="W131" s="19" t="s">
        <v>1437</v>
      </c>
      <c r="X131" s="32" t="s">
        <v>2185</v>
      </c>
      <c r="Y131" s="19" t="s">
        <v>2136</v>
      </c>
      <c r="Z131" s="19" t="s">
        <v>1804</v>
      </c>
      <c r="AA131" s="34" t="s">
        <v>2185</v>
      </c>
      <c r="AB131" s="64" t="s">
        <v>2379</v>
      </c>
      <c r="AC131" s="65" t="s">
        <v>2379</v>
      </c>
      <c r="AD131" s="65" t="s">
        <v>2379</v>
      </c>
      <c r="AE131" s="35" t="s">
        <v>2185</v>
      </c>
    </row>
    <row r="132" spans="1:31" s="1" customFormat="1" x14ac:dyDescent="0.2">
      <c r="A132" s="19" t="s">
        <v>198</v>
      </c>
      <c r="B132" s="20" t="s">
        <v>1361</v>
      </c>
      <c r="C132" s="21" t="str">
        <f>HYPERLINK("https://docmanager.mpsdapps.vm.dom/pdf?search="&amp;LEFT(Data[[#This Row],[PNR]],11)&amp;"*","DocManager")</f>
        <v>DocManager</v>
      </c>
      <c r="D132" s="20" t="s">
        <v>199</v>
      </c>
      <c r="E132" s="19" t="s">
        <v>1827</v>
      </c>
      <c r="F132" s="19" t="s">
        <v>967</v>
      </c>
      <c r="G132" s="63" t="s">
        <v>2185</v>
      </c>
      <c r="H132" s="22" t="s">
        <v>2157</v>
      </c>
      <c r="I132" s="5">
        <v>-54</v>
      </c>
      <c r="J132" s="2">
        <v>260</v>
      </c>
      <c r="K132" s="5">
        <v>0.5</v>
      </c>
      <c r="L132" s="2">
        <v>6000</v>
      </c>
      <c r="M132" s="18" t="s">
        <v>2232</v>
      </c>
      <c r="N132" s="25" t="s">
        <v>2294</v>
      </c>
      <c r="O132" s="28" t="s">
        <v>2185</v>
      </c>
      <c r="P132" s="50" t="s">
        <v>1637</v>
      </c>
      <c r="Q132" s="24" t="s">
        <v>1688</v>
      </c>
      <c r="R132" s="24" t="s">
        <v>1734</v>
      </c>
      <c r="S132" s="30" t="s">
        <v>2185</v>
      </c>
      <c r="T132" s="20" t="s">
        <v>1783</v>
      </c>
      <c r="U132" s="23">
        <v>90318000999</v>
      </c>
      <c r="V132" s="19" t="s">
        <v>1437</v>
      </c>
      <c r="W132" s="19" t="s">
        <v>1437</v>
      </c>
      <c r="X132" s="32" t="s">
        <v>2185</v>
      </c>
      <c r="Y132" s="19" t="s">
        <v>2136</v>
      </c>
      <c r="Z132" s="19" t="s">
        <v>1804</v>
      </c>
      <c r="AA132" s="34" t="s">
        <v>2185</v>
      </c>
      <c r="AB132" s="64" t="s">
        <v>2362</v>
      </c>
      <c r="AC132" s="65" t="s">
        <v>2338</v>
      </c>
      <c r="AD132" s="65" t="s">
        <v>2341</v>
      </c>
      <c r="AE132" s="35" t="s">
        <v>2185</v>
      </c>
    </row>
    <row r="133" spans="1:31" s="1" customFormat="1" x14ac:dyDescent="0.2">
      <c r="A133" s="19" t="s">
        <v>200</v>
      </c>
      <c r="B133" s="20" t="s">
        <v>1362</v>
      </c>
      <c r="C133" s="21" t="str">
        <f>HYPERLINK("https://docmanager.mpsdapps.vm.dom/pdf?search="&amp;LEFT(Data[[#This Row],[PNR]],11)&amp;"*","DocManager")</f>
        <v>DocManager</v>
      </c>
      <c r="D133" s="20" t="s">
        <v>201</v>
      </c>
      <c r="E133" s="19" t="s">
        <v>1828</v>
      </c>
      <c r="F133" s="19" t="s">
        <v>968</v>
      </c>
      <c r="G133" s="63" t="s">
        <v>2185</v>
      </c>
      <c r="H133" s="22" t="s">
        <v>2157</v>
      </c>
      <c r="I133" s="5">
        <v>-54</v>
      </c>
      <c r="J133" s="2">
        <v>260</v>
      </c>
      <c r="K133" s="5">
        <v>0.5</v>
      </c>
      <c r="L133" s="2">
        <v>6000</v>
      </c>
      <c r="M133" s="18" t="s">
        <v>2232</v>
      </c>
      <c r="N133" s="25" t="s">
        <v>2294</v>
      </c>
      <c r="O133" s="28" t="s">
        <v>2185</v>
      </c>
      <c r="P133" s="50" t="s">
        <v>1637</v>
      </c>
      <c r="Q133" s="24" t="s">
        <v>1688</v>
      </c>
      <c r="R133" s="24" t="s">
        <v>1734</v>
      </c>
      <c r="S133" s="30" t="s">
        <v>2185</v>
      </c>
      <c r="T133" s="20" t="s">
        <v>1783</v>
      </c>
      <c r="U133" s="23">
        <v>90318000999</v>
      </c>
      <c r="V133" s="19" t="s">
        <v>1437</v>
      </c>
      <c r="W133" s="19" t="s">
        <v>1437</v>
      </c>
      <c r="X133" s="32" t="s">
        <v>2185</v>
      </c>
      <c r="Y133" s="19" t="s">
        <v>2136</v>
      </c>
      <c r="Z133" s="19" t="s">
        <v>1804</v>
      </c>
      <c r="AA133" s="34" t="s">
        <v>2185</v>
      </c>
      <c r="AB133" s="64" t="s">
        <v>2362</v>
      </c>
      <c r="AC133" s="65" t="s">
        <v>2338</v>
      </c>
      <c r="AD133" s="65" t="s">
        <v>2341</v>
      </c>
      <c r="AE133" s="35" t="s">
        <v>2185</v>
      </c>
    </row>
    <row r="134" spans="1:31" s="1" customFormat="1" x14ac:dyDescent="0.2">
      <c r="A134" s="19" t="s">
        <v>202</v>
      </c>
      <c r="B134" s="20" t="s">
        <v>1363</v>
      </c>
      <c r="C134" s="21" t="str">
        <f>HYPERLINK("https://docmanager.mpsdapps.vm.dom/pdf?search="&amp;LEFT(Data[[#This Row],[PNR]],11)&amp;"*","DocManager")</f>
        <v>DocManager</v>
      </c>
      <c r="D134" s="20" t="s">
        <v>203</v>
      </c>
      <c r="E134" s="19" t="s">
        <v>1829</v>
      </c>
      <c r="F134" s="19" t="s">
        <v>969</v>
      </c>
      <c r="G134" s="63" t="s">
        <v>2185</v>
      </c>
      <c r="H134" s="22" t="s">
        <v>2157</v>
      </c>
      <c r="I134" s="5">
        <v>-54</v>
      </c>
      <c r="J134" s="2">
        <v>260</v>
      </c>
      <c r="K134" s="5">
        <v>0.5</v>
      </c>
      <c r="L134" s="2">
        <v>6000</v>
      </c>
      <c r="M134" s="18" t="s">
        <v>2232</v>
      </c>
      <c r="N134" s="25" t="s">
        <v>2294</v>
      </c>
      <c r="O134" s="28" t="s">
        <v>2185</v>
      </c>
      <c r="P134" s="50" t="s">
        <v>1637</v>
      </c>
      <c r="Q134" s="24" t="s">
        <v>1688</v>
      </c>
      <c r="R134" s="24" t="s">
        <v>1734</v>
      </c>
      <c r="S134" s="30" t="s">
        <v>2185</v>
      </c>
      <c r="T134" s="20" t="s">
        <v>1783</v>
      </c>
      <c r="U134" s="23">
        <v>90318000999</v>
      </c>
      <c r="V134" s="19" t="s">
        <v>1437</v>
      </c>
      <c r="W134" s="19" t="s">
        <v>1437</v>
      </c>
      <c r="X134" s="32" t="s">
        <v>2185</v>
      </c>
      <c r="Y134" s="19" t="s">
        <v>2136</v>
      </c>
      <c r="Z134" s="19" t="s">
        <v>1804</v>
      </c>
      <c r="AA134" s="34" t="s">
        <v>2185</v>
      </c>
      <c r="AB134" s="64" t="s">
        <v>2362</v>
      </c>
      <c r="AC134" s="65" t="s">
        <v>2338</v>
      </c>
      <c r="AD134" s="65" t="s">
        <v>2341</v>
      </c>
      <c r="AE134" s="35" t="s">
        <v>2185</v>
      </c>
    </row>
    <row r="135" spans="1:31" s="1" customFormat="1" x14ac:dyDescent="0.2">
      <c r="A135" s="19" t="s">
        <v>204</v>
      </c>
      <c r="B135" s="20" t="s">
        <v>1364</v>
      </c>
      <c r="C135" s="21" t="str">
        <f>HYPERLINK("https://docmanager.mpsdapps.vm.dom/pdf?search="&amp;LEFT(Data[[#This Row],[PNR]],11)&amp;"*","DocManager")</f>
        <v>DocManager</v>
      </c>
      <c r="D135" s="20" t="s">
        <v>205</v>
      </c>
      <c r="E135" s="19" t="s">
        <v>1830</v>
      </c>
      <c r="F135" s="19" t="s">
        <v>970</v>
      </c>
      <c r="G135" s="63" t="s">
        <v>2185</v>
      </c>
      <c r="H135" s="22" t="s">
        <v>2157</v>
      </c>
      <c r="I135" s="5">
        <v>-54</v>
      </c>
      <c r="J135" s="2">
        <v>260</v>
      </c>
      <c r="K135" s="5">
        <v>0.5</v>
      </c>
      <c r="L135" s="2">
        <v>6000</v>
      </c>
      <c r="M135" s="18" t="s">
        <v>2232</v>
      </c>
      <c r="N135" s="25" t="s">
        <v>2294</v>
      </c>
      <c r="O135" s="28" t="s">
        <v>2185</v>
      </c>
      <c r="P135" s="50" t="s">
        <v>1637</v>
      </c>
      <c r="Q135" s="24" t="s">
        <v>1688</v>
      </c>
      <c r="R135" s="24" t="s">
        <v>1734</v>
      </c>
      <c r="S135" s="30" t="s">
        <v>2185</v>
      </c>
      <c r="T135" s="20" t="s">
        <v>1783</v>
      </c>
      <c r="U135" s="23">
        <v>90318000999</v>
      </c>
      <c r="V135" s="19" t="s">
        <v>1437</v>
      </c>
      <c r="W135" s="19" t="s">
        <v>1437</v>
      </c>
      <c r="X135" s="32" t="s">
        <v>2185</v>
      </c>
      <c r="Y135" s="19" t="s">
        <v>2136</v>
      </c>
      <c r="Z135" s="19" t="s">
        <v>1804</v>
      </c>
      <c r="AA135" s="34" t="s">
        <v>2185</v>
      </c>
      <c r="AB135" s="64" t="s">
        <v>2362</v>
      </c>
      <c r="AC135" s="65" t="s">
        <v>2338</v>
      </c>
      <c r="AD135" s="65" t="s">
        <v>2341</v>
      </c>
      <c r="AE135" s="35" t="s">
        <v>2185</v>
      </c>
    </row>
    <row r="136" spans="1:31" s="1" customFormat="1" x14ac:dyDescent="0.2">
      <c r="A136" s="19" t="s">
        <v>206</v>
      </c>
      <c r="B136" s="20" t="s">
        <v>1365</v>
      </c>
      <c r="C136" s="21" t="str">
        <f>HYPERLINK("https://docmanager.mpsdapps.vm.dom/pdf?search="&amp;LEFT(Data[[#This Row],[PNR]],11)&amp;"*","DocManager")</f>
        <v>DocManager</v>
      </c>
      <c r="D136" s="20" t="s">
        <v>207</v>
      </c>
      <c r="E136" s="19" t="s">
        <v>1831</v>
      </c>
      <c r="F136" s="19" t="s">
        <v>971</v>
      </c>
      <c r="G136" s="63" t="s">
        <v>2185</v>
      </c>
      <c r="H136" s="22" t="s">
        <v>2157</v>
      </c>
      <c r="I136" s="5">
        <v>-54</v>
      </c>
      <c r="J136" s="2">
        <v>260</v>
      </c>
      <c r="K136" s="5">
        <v>0.5</v>
      </c>
      <c r="L136" s="2">
        <v>6000</v>
      </c>
      <c r="M136" s="18" t="s">
        <v>2232</v>
      </c>
      <c r="N136" s="25" t="s">
        <v>2294</v>
      </c>
      <c r="O136" s="28" t="s">
        <v>2185</v>
      </c>
      <c r="P136" s="50" t="s">
        <v>1637</v>
      </c>
      <c r="Q136" s="24" t="s">
        <v>1688</v>
      </c>
      <c r="R136" s="24" t="s">
        <v>1734</v>
      </c>
      <c r="S136" s="30" t="s">
        <v>2185</v>
      </c>
      <c r="T136" s="20" t="s">
        <v>1783</v>
      </c>
      <c r="U136" s="23">
        <v>90318000999</v>
      </c>
      <c r="V136" s="19" t="s">
        <v>1437</v>
      </c>
      <c r="W136" s="19" t="s">
        <v>1437</v>
      </c>
      <c r="X136" s="32" t="s">
        <v>2185</v>
      </c>
      <c r="Y136" s="19" t="s">
        <v>2136</v>
      </c>
      <c r="Z136" s="19" t="s">
        <v>1804</v>
      </c>
      <c r="AA136" s="34" t="s">
        <v>2185</v>
      </c>
      <c r="AB136" s="64" t="s">
        <v>2362</v>
      </c>
      <c r="AC136" s="65" t="s">
        <v>2338</v>
      </c>
      <c r="AD136" s="65" t="s">
        <v>2341</v>
      </c>
      <c r="AE136" s="35" t="s">
        <v>2185</v>
      </c>
    </row>
    <row r="137" spans="1:31" s="1" customFormat="1" x14ac:dyDescent="0.2">
      <c r="A137" s="19" t="s">
        <v>208</v>
      </c>
      <c r="B137" s="20" t="s">
        <v>1366</v>
      </c>
      <c r="C137" s="21" t="str">
        <f>HYPERLINK("https://docmanager.mpsdapps.vm.dom/pdf?search="&amp;LEFT(Data[[#This Row],[PNR]],11)&amp;"*","DocManager")</f>
        <v>DocManager</v>
      </c>
      <c r="D137" s="20" t="s">
        <v>209</v>
      </c>
      <c r="E137" s="19" t="s">
        <v>1832</v>
      </c>
      <c r="F137" s="19" t="s">
        <v>972</v>
      </c>
      <c r="G137" s="63" t="s">
        <v>2185</v>
      </c>
      <c r="H137" s="22" t="s">
        <v>2157</v>
      </c>
      <c r="I137" s="5">
        <v>-54</v>
      </c>
      <c r="J137" s="2">
        <v>260</v>
      </c>
      <c r="K137" s="5">
        <v>0.5</v>
      </c>
      <c r="L137" s="2">
        <v>10000</v>
      </c>
      <c r="M137" s="18" t="s">
        <v>2188</v>
      </c>
      <c r="N137" s="25" t="s">
        <v>2284</v>
      </c>
      <c r="O137" s="28" t="s">
        <v>2185</v>
      </c>
      <c r="P137" s="50" t="s">
        <v>1638</v>
      </c>
      <c r="Q137" s="24" t="s">
        <v>1689</v>
      </c>
      <c r="R137" s="24" t="s">
        <v>1735</v>
      </c>
      <c r="S137" s="30" t="s">
        <v>2185</v>
      </c>
      <c r="T137" s="20" t="s">
        <v>1783</v>
      </c>
      <c r="U137" s="23">
        <v>90318000999</v>
      </c>
      <c r="V137" s="19" t="s">
        <v>1437</v>
      </c>
      <c r="W137" s="19" t="s">
        <v>1437</v>
      </c>
      <c r="X137" s="32" t="s">
        <v>2185</v>
      </c>
      <c r="Y137" s="19" t="s">
        <v>2136</v>
      </c>
      <c r="Z137" s="19" t="s">
        <v>1804</v>
      </c>
      <c r="AA137" s="34" t="s">
        <v>2185</v>
      </c>
      <c r="AB137" s="69" t="s">
        <v>2373</v>
      </c>
      <c r="AC137" s="65" t="s">
        <v>2338</v>
      </c>
      <c r="AD137" s="65" t="s">
        <v>2341</v>
      </c>
      <c r="AE137" s="35" t="s">
        <v>2185</v>
      </c>
    </row>
    <row r="138" spans="1:31" s="1" customFormat="1" x14ac:dyDescent="0.2">
      <c r="A138" s="19" t="s">
        <v>210</v>
      </c>
      <c r="B138" s="20" t="s">
        <v>1367</v>
      </c>
      <c r="C138" s="21" t="str">
        <f>HYPERLINK("https://docmanager.mpsdapps.vm.dom/pdf?search="&amp;LEFT(Data[[#This Row],[PNR]],11)&amp;"*","DocManager")</f>
        <v>DocManager</v>
      </c>
      <c r="D138" s="20" t="s">
        <v>211</v>
      </c>
      <c r="E138" s="19" t="s">
        <v>1833</v>
      </c>
      <c r="F138" s="19" t="s">
        <v>973</v>
      </c>
      <c r="G138" s="63" t="s">
        <v>2185</v>
      </c>
      <c r="H138" s="22" t="s">
        <v>2157</v>
      </c>
      <c r="I138" s="5">
        <v>-54</v>
      </c>
      <c r="J138" s="2">
        <v>260</v>
      </c>
      <c r="K138" s="5">
        <v>0.5</v>
      </c>
      <c r="L138" s="2">
        <v>10000</v>
      </c>
      <c r="M138" s="18" t="s">
        <v>2188</v>
      </c>
      <c r="N138" s="25" t="s">
        <v>2284</v>
      </c>
      <c r="O138" s="28" t="s">
        <v>2185</v>
      </c>
      <c r="P138" s="50" t="s">
        <v>1638</v>
      </c>
      <c r="Q138" s="24" t="s">
        <v>1689</v>
      </c>
      <c r="R138" s="24" t="s">
        <v>1735</v>
      </c>
      <c r="S138" s="30" t="s">
        <v>2185</v>
      </c>
      <c r="T138" s="20" t="s">
        <v>1783</v>
      </c>
      <c r="U138" s="23">
        <v>90318000999</v>
      </c>
      <c r="V138" s="19">
        <v>0.48</v>
      </c>
      <c r="W138" s="19" t="s">
        <v>1437</v>
      </c>
      <c r="X138" s="32" t="s">
        <v>2185</v>
      </c>
      <c r="Y138" s="19" t="s">
        <v>2136</v>
      </c>
      <c r="Z138" s="19" t="s">
        <v>1804</v>
      </c>
      <c r="AA138" s="34" t="s">
        <v>2185</v>
      </c>
      <c r="AB138" s="69" t="s">
        <v>2373</v>
      </c>
      <c r="AC138" s="65" t="s">
        <v>2338</v>
      </c>
      <c r="AD138" s="65" t="s">
        <v>2341</v>
      </c>
      <c r="AE138" s="35" t="s">
        <v>2185</v>
      </c>
    </row>
    <row r="139" spans="1:31" s="1" customFormat="1" x14ac:dyDescent="0.2">
      <c r="A139" s="19" t="s">
        <v>212</v>
      </c>
      <c r="B139" s="20" t="s">
        <v>1368</v>
      </c>
      <c r="C139" s="21" t="str">
        <f>HYPERLINK("https://docmanager.mpsdapps.vm.dom/pdf?search="&amp;LEFT(Data[[#This Row],[PNR]],11)&amp;"*","DocManager")</f>
        <v>DocManager</v>
      </c>
      <c r="D139" s="20" t="s">
        <v>213</v>
      </c>
      <c r="E139" s="19" t="s">
        <v>1834</v>
      </c>
      <c r="F139" s="19" t="s">
        <v>974</v>
      </c>
      <c r="G139" s="63" t="s">
        <v>2185</v>
      </c>
      <c r="H139" s="22" t="s">
        <v>2157</v>
      </c>
      <c r="I139" s="5">
        <v>-54</v>
      </c>
      <c r="J139" s="2">
        <v>260</v>
      </c>
      <c r="K139" s="5">
        <v>0.5</v>
      </c>
      <c r="L139" s="2">
        <v>10000</v>
      </c>
      <c r="M139" s="18" t="s">
        <v>2188</v>
      </c>
      <c r="N139" s="25" t="s">
        <v>2284</v>
      </c>
      <c r="O139" s="28" t="s">
        <v>2185</v>
      </c>
      <c r="P139" s="50" t="s">
        <v>1638</v>
      </c>
      <c r="Q139" s="24" t="s">
        <v>1689</v>
      </c>
      <c r="R139" s="24" t="s">
        <v>1735</v>
      </c>
      <c r="S139" s="30" t="s">
        <v>2185</v>
      </c>
      <c r="T139" s="20" t="s">
        <v>1783</v>
      </c>
      <c r="U139" s="23">
        <v>90318000999</v>
      </c>
      <c r="V139" s="19">
        <v>0.83199999999999996</v>
      </c>
      <c r="W139" s="19" t="s">
        <v>1437</v>
      </c>
      <c r="X139" s="32" t="s">
        <v>2185</v>
      </c>
      <c r="Y139" s="19" t="s">
        <v>2136</v>
      </c>
      <c r="Z139" s="19" t="s">
        <v>1804</v>
      </c>
      <c r="AA139" s="34" t="s">
        <v>2185</v>
      </c>
      <c r="AB139" s="69" t="s">
        <v>2373</v>
      </c>
      <c r="AC139" s="65" t="s">
        <v>2338</v>
      </c>
      <c r="AD139" s="65" t="s">
        <v>2341</v>
      </c>
      <c r="AE139" s="35" t="s">
        <v>2185</v>
      </c>
    </row>
    <row r="140" spans="1:31" s="1" customFormat="1" x14ac:dyDescent="0.2">
      <c r="A140" s="19" t="s">
        <v>214</v>
      </c>
      <c r="B140" s="20" t="s">
        <v>1369</v>
      </c>
      <c r="C140" s="21" t="str">
        <f>HYPERLINK("https://docmanager.mpsdapps.vm.dom/pdf?search="&amp;LEFT(Data[[#This Row],[PNR]],11)&amp;"*","DocManager")</f>
        <v>DocManager</v>
      </c>
      <c r="D140" s="20" t="s">
        <v>215</v>
      </c>
      <c r="E140" s="19" t="s">
        <v>1835</v>
      </c>
      <c r="F140" s="19" t="s">
        <v>973</v>
      </c>
      <c r="G140" s="63" t="s">
        <v>2185</v>
      </c>
      <c r="H140" s="22" t="s">
        <v>2157</v>
      </c>
      <c r="I140" s="5">
        <v>-54</v>
      </c>
      <c r="J140" s="2">
        <v>260</v>
      </c>
      <c r="K140" s="5">
        <v>0.5</v>
      </c>
      <c r="L140" s="2">
        <v>6000</v>
      </c>
      <c r="M140" s="18" t="s">
        <v>2188</v>
      </c>
      <c r="N140" s="25" t="s">
        <v>2284</v>
      </c>
      <c r="O140" s="28" t="s">
        <v>2185</v>
      </c>
      <c r="P140" s="20" t="s">
        <v>1437</v>
      </c>
      <c r="Q140" s="19" t="s">
        <v>1437</v>
      </c>
      <c r="R140" s="19" t="s">
        <v>1437</v>
      </c>
      <c r="S140" s="30" t="s">
        <v>2185</v>
      </c>
      <c r="T140" s="20" t="s">
        <v>1783</v>
      </c>
      <c r="U140" s="23">
        <v>90318000999</v>
      </c>
      <c r="V140" s="19" t="s">
        <v>1437</v>
      </c>
      <c r="W140" s="19" t="s">
        <v>1437</v>
      </c>
      <c r="X140" s="32" t="s">
        <v>2185</v>
      </c>
      <c r="Y140" s="19" t="s">
        <v>2136</v>
      </c>
      <c r="Z140" s="19" t="s">
        <v>1804</v>
      </c>
      <c r="AA140" s="34" t="s">
        <v>2185</v>
      </c>
      <c r="AB140" s="69" t="s">
        <v>2373</v>
      </c>
      <c r="AC140" s="65" t="s">
        <v>2338</v>
      </c>
      <c r="AD140" s="65" t="s">
        <v>2341</v>
      </c>
      <c r="AE140" s="35" t="s">
        <v>2185</v>
      </c>
    </row>
    <row r="141" spans="1:31" s="1" customFormat="1" x14ac:dyDescent="0.2">
      <c r="A141" s="19" t="s">
        <v>216</v>
      </c>
      <c r="B141" s="20" t="s">
        <v>1370</v>
      </c>
      <c r="C141" s="21" t="str">
        <f>HYPERLINK("https://docmanager.mpsdapps.vm.dom/pdf?search="&amp;LEFT(Data[[#This Row],[PNR]],11)&amp;"*","DocManager")</f>
        <v>DocManager</v>
      </c>
      <c r="D141" s="20" t="s">
        <v>217</v>
      </c>
      <c r="E141" s="19" t="s">
        <v>1836</v>
      </c>
      <c r="F141" s="19" t="s">
        <v>974</v>
      </c>
      <c r="G141" s="63" t="s">
        <v>2185</v>
      </c>
      <c r="H141" s="22" t="s">
        <v>2157</v>
      </c>
      <c r="I141" s="5">
        <v>-54</v>
      </c>
      <c r="J141" s="2">
        <v>260</v>
      </c>
      <c r="K141" s="5">
        <v>0.5</v>
      </c>
      <c r="L141" s="2">
        <v>6000</v>
      </c>
      <c r="M141" s="18" t="s">
        <v>2188</v>
      </c>
      <c r="N141" s="25" t="s">
        <v>2284</v>
      </c>
      <c r="O141" s="28" t="s">
        <v>2185</v>
      </c>
      <c r="P141" s="20" t="s">
        <v>1437</v>
      </c>
      <c r="Q141" s="19" t="s">
        <v>1437</v>
      </c>
      <c r="R141" s="19" t="s">
        <v>1437</v>
      </c>
      <c r="S141" s="30" t="s">
        <v>2185</v>
      </c>
      <c r="T141" s="20" t="s">
        <v>1783</v>
      </c>
      <c r="U141" s="23">
        <v>90318000999</v>
      </c>
      <c r="V141" s="19" t="s">
        <v>1437</v>
      </c>
      <c r="W141" s="19" t="s">
        <v>1437</v>
      </c>
      <c r="X141" s="32" t="s">
        <v>2185</v>
      </c>
      <c r="Y141" s="19" t="s">
        <v>2136</v>
      </c>
      <c r="Z141" s="19" t="s">
        <v>1804</v>
      </c>
      <c r="AA141" s="34" t="s">
        <v>2185</v>
      </c>
      <c r="AB141" s="69" t="s">
        <v>2373</v>
      </c>
      <c r="AC141" s="65" t="s">
        <v>2338</v>
      </c>
      <c r="AD141" s="65" t="s">
        <v>2341</v>
      </c>
      <c r="AE141" s="35" t="s">
        <v>2185</v>
      </c>
    </row>
    <row r="142" spans="1:31" s="1" customFormat="1" x14ac:dyDescent="0.2">
      <c r="A142" s="19" t="s">
        <v>218</v>
      </c>
      <c r="B142" s="20" t="s">
        <v>1371</v>
      </c>
      <c r="C142" s="21" t="str">
        <f>HYPERLINK("https://docmanager.mpsdapps.vm.dom/pdf?search="&amp;LEFT(Data[[#This Row],[PNR]],11)&amp;"*","DocManager")</f>
        <v>DocManager</v>
      </c>
      <c r="D142" s="20" t="s">
        <v>219</v>
      </c>
      <c r="E142" s="19" t="s">
        <v>1837</v>
      </c>
      <c r="F142" s="19" t="s">
        <v>975</v>
      </c>
      <c r="G142" s="63" t="s">
        <v>2185</v>
      </c>
      <c r="H142" s="22" t="s">
        <v>2157</v>
      </c>
      <c r="I142" s="5">
        <v>-54</v>
      </c>
      <c r="J142" s="2">
        <v>260</v>
      </c>
      <c r="K142" s="5">
        <v>0.5</v>
      </c>
      <c r="L142" s="2">
        <v>6000</v>
      </c>
      <c r="M142" s="18" t="s">
        <v>2188</v>
      </c>
      <c r="N142" s="25" t="s">
        <v>2284</v>
      </c>
      <c r="O142" s="28" t="s">
        <v>2185</v>
      </c>
      <c r="P142" s="20" t="s">
        <v>1437</v>
      </c>
      <c r="Q142" s="19" t="s">
        <v>1437</v>
      </c>
      <c r="R142" s="19" t="s">
        <v>1437</v>
      </c>
      <c r="S142" s="30" t="s">
        <v>2185</v>
      </c>
      <c r="T142" s="20" t="s">
        <v>1783</v>
      </c>
      <c r="U142" s="23">
        <v>90318000999</v>
      </c>
      <c r="V142" s="19" t="s">
        <v>1437</v>
      </c>
      <c r="W142" s="19" t="s">
        <v>1437</v>
      </c>
      <c r="X142" s="32" t="s">
        <v>2185</v>
      </c>
      <c r="Y142" s="19" t="s">
        <v>2136</v>
      </c>
      <c r="Z142" s="19" t="s">
        <v>1804</v>
      </c>
      <c r="AA142" s="34" t="s">
        <v>2185</v>
      </c>
      <c r="AB142" s="69" t="s">
        <v>2373</v>
      </c>
      <c r="AC142" s="65" t="s">
        <v>2338</v>
      </c>
      <c r="AD142" s="65" t="s">
        <v>2341</v>
      </c>
      <c r="AE142" s="35" t="s">
        <v>2185</v>
      </c>
    </row>
    <row r="143" spans="1:31" s="1" customFormat="1" x14ac:dyDescent="0.2">
      <c r="A143" s="19" t="s">
        <v>220</v>
      </c>
      <c r="B143" s="20" t="s">
        <v>1372</v>
      </c>
      <c r="C143" s="21" t="str">
        <f>HYPERLINK("https://docmanager.mpsdapps.vm.dom/pdf?search="&amp;LEFT(Data[[#This Row],[PNR]],11)&amp;"*","DocManager")</f>
        <v>DocManager</v>
      </c>
      <c r="D143" s="20" t="s">
        <v>221</v>
      </c>
      <c r="E143" s="19" t="s">
        <v>1838</v>
      </c>
      <c r="F143" s="19" t="s">
        <v>976</v>
      </c>
      <c r="G143" s="63" t="s">
        <v>2185</v>
      </c>
      <c r="H143" s="22" t="s">
        <v>2156</v>
      </c>
      <c r="I143" s="5">
        <v>-54</v>
      </c>
      <c r="J143" s="2">
        <v>455</v>
      </c>
      <c r="K143" s="5">
        <v>5</v>
      </c>
      <c r="L143" s="2">
        <v>3000</v>
      </c>
      <c r="M143" s="67" t="s">
        <v>2191</v>
      </c>
      <c r="N143" s="18" t="s">
        <v>2271</v>
      </c>
      <c r="O143" s="28" t="s">
        <v>2185</v>
      </c>
      <c r="P143" s="20" t="s">
        <v>1437</v>
      </c>
      <c r="Q143" s="19" t="s">
        <v>1437</v>
      </c>
      <c r="R143" s="19" t="s">
        <v>1437</v>
      </c>
      <c r="S143" s="30" t="s">
        <v>2185</v>
      </c>
      <c r="T143" s="20" t="s">
        <v>1783</v>
      </c>
      <c r="U143" s="23">
        <v>90318000999</v>
      </c>
      <c r="V143" s="19">
        <v>0.35</v>
      </c>
      <c r="W143" s="19" t="s">
        <v>1437</v>
      </c>
      <c r="X143" s="32" t="s">
        <v>2185</v>
      </c>
      <c r="Y143" s="19" t="s">
        <v>2136</v>
      </c>
      <c r="Z143" s="19" t="s">
        <v>1804</v>
      </c>
      <c r="AA143" s="34" t="s">
        <v>2185</v>
      </c>
      <c r="AB143" s="64" t="s">
        <v>2363</v>
      </c>
      <c r="AC143" s="65" t="s">
        <v>2338</v>
      </c>
      <c r="AD143" s="65" t="s">
        <v>2341</v>
      </c>
      <c r="AE143" s="35" t="s">
        <v>2185</v>
      </c>
    </row>
    <row r="144" spans="1:31" s="1" customFormat="1" x14ac:dyDescent="0.2">
      <c r="A144" s="19" t="s">
        <v>222</v>
      </c>
      <c r="B144" s="20" t="s">
        <v>1373</v>
      </c>
      <c r="C144" s="21" t="str">
        <f>HYPERLINK("https://docmanager.mpsdapps.vm.dom/pdf?search="&amp;LEFT(Data[[#This Row],[PNR]],11)&amp;"*","DocManager")</f>
        <v>DocManager</v>
      </c>
      <c r="D144" s="20" t="s">
        <v>223</v>
      </c>
      <c r="E144" s="19" t="s">
        <v>1839</v>
      </c>
      <c r="F144" s="19" t="s">
        <v>977</v>
      </c>
      <c r="G144" s="63" t="s">
        <v>2185</v>
      </c>
      <c r="H144" s="22" t="s">
        <v>2156</v>
      </c>
      <c r="I144" s="5">
        <v>-54</v>
      </c>
      <c r="J144" s="2">
        <v>455</v>
      </c>
      <c r="K144" s="5">
        <v>5</v>
      </c>
      <c r="L144" s="2">
        <v>3000</v>
      </c>
      <c r="M144" s="67" t="s">
        <v>2191</v>
      </c>
      <c r="N144" s="18" t="s">
        <v>2271</v>
      </c>
      <c r="O144" s="28" t="s">
        <v>2185</v>
      </c>
      <c r="P144" s="20" t="s">
        <v>1437</v>
      </c>
      <c r="Q144" s="19" t="s">
        <v>1437</v>
      </c>
      <c r="R144" s="19" t="s">
        <v>1437</v>
      </c>
      <c r="S144" s="30" t="s">
        <v>2185</v>
      </c>
      <c r="T144" s="20" t="s">
        <v>1783</v>
      </c>
      <c r="U144" s="23">
        <v>90318000999</v>
      </c>
      <c r="V144" s="19">
        <v>0.7</v>
      </c>
      <c r="W144" s="19" t="s">
        <v>1437</v>
      </c>
      <c r="X144" s="32" t="s">
        <v>2185</v>
      </c>
      <c r="Y144" s="19" t="s">
        <v>2136</v>
      </c>
      <c r="Z144" s="19" t="s">
        <v>1804</v>
      </c>
      <c r="AA144" s="34" t="s">
        <v>2185</v>
      </c>
      <c r="AB144" s="64" t="s">
        <v>2363</v>
      </c>
      <c r="AC144" s="65" t="s">
        <v>2338</v>
      </c>
      <c r="AD144" s="65" t="s">
        <v>2341</v>
      </c>
      <c r="AE144" s="35" t="s">
        <v>2185</v>
      </c>
    </row>
    <row r="145" spans="1:31" s="1" customFormat="1" x14ac:dyDescent="0.2">
      <c r="A145" s="19" t="s">
        <v>224</v>
      </c>
      <c r="B145" s="20" t="s">
        <v>1374</v>
      </c>
      <c r="C145" s="21" t="str">
        <f>HYPERLINK("https://docmanager.mpsdapps.vm.dom/pdf?search="&amp;LEFT(Data[[#This Row],[PNR]],11)&amp;"*","DocManager")</f>
        <v>DocManager</v>
      </c>
      <c r="D145" s="20" t="s">
        <v>225</v>
      </c>
      <c r="E145" s="19" t="s">
        <v>1840</v>
      </c>
      <c r="F145" s="19" t="s">
        <v>978</v>
      </c>
      <c r="G145" s="63" t="s">
        <v>2185</v>
      </c>
      <c r="H145" s="22" t="s">
        <v>2156</v>
      </c>
      <c r="I145" s="5">
        <v>-54</v>
      </c>
      <c r="J145" s="2">
        <v>455</v>
      </c>
      <c r="K145" s="5">
        <v>5</v>
      </c>
      <c r="L145" s="2">
        <v>3000</v>
      </c>
      <c r="M145" s="67" t="s">
        <v>2192</v>
      </c>
      <c r="N145" s="18" t="s">
        <v>2272</v>
      </c>
      <c r="O145" s="28" t="s">
        <v>2185</v>
      </c>
      <c r="P145" s="20" t="s">
        <v>1437</v>
      </c>
      <c r="Q145" s="19" t="s">
        <v>1437</v>
      </c>
      <c r="R145" s="19" t="s">
        <v>1437</v>
      </c>
      <c r="S145" s="30" t="s">
        <v>2185</v>
      </c>
      <c r="T145" s="20" t="s">
        <v>1783</v>
      </c>
      <c r="U145" s="23">
        <v>90318000999</v>
      </c>
      <c r="V145" s="19" t="s">
        <v>1437</v>
      </c>
      <c r="W145" s="19" t="s">
        <v>1437</v>
      </c>
      <c r="X145" s="32" t="s">
        <v>2185</v>
      </c>
      <c r="Y145" s="19" t="s">
        <v>2136</v>
      </c>
      <c r="Z145" s="19" t="s">
        <v>1804</v>
      </c>
      <c r="AA145" s="34" t="s">
        <v>2185</v>
      </c>
      <c r="AB145" s="64" t="s">
        <v>2363</v>
      </c>
      <c r="AC145" s="65" t="s">
        <v>2338</v>
      </c>
      <c r="AD145" s="65" t="s">
        <v>2341</v>
      </c>
      <c r="AE145" s="35" t="s">
        <v>2185</v>
      </c>
    </row>
    <row r="146" spans="1:31" s="1" customFormat="1" x14ac:dyDescent="0.2">
      <c r="A146" s="19" t="s">
        <v>226</v>
      </c>
      <c r="B146" s="20" t="s">
        <v>1375</v>
      </c>
      <c r="C146" s="21" t="str">
        <f>HYPERLINK("https://docmanager.mpsdapps.vm.dom/pdf?search="&amp;LEFT(Data[[#This Row],[PNR]],11)&amp;"*","DocManager")</f>
        <v>DocManager</v>
      </c>
      <c r="D146" s="20" t="s">
        <v>227</v>
      </c>
      <c r="E146" s="19" t="s">
        <v>1841</v>
      </c>
      <c r="F146" s="19" t="s">
        <v>979</v>
      </c>
      <c r="G146" s="63" t="s">
        <v>2185</v>
      </c>
      <c r="H146" s="22" t="s">
        <v>2156</v>
      </c>
      <c r="I146" s="5">
        <v>-54</v>
      </c>
      <c r="J146" s="2">
        <v>455</v>
      </c>
      <c r="K146" s="5">
        <v>5</v>
      </c>
      <c r="L146" s="2">
        <v>3000</v>
      </c>
      <c r="M146" s="67" t="s">
        <v>2192</v>
      </c>
      <c r="N146" s="18" t="s">
        <v>2272</v>
      </c>
      <c r="O146" s="28" t="s">
        <v>2185</v>
      </c>
      <c r="P146" s="20" t="s">
        <v>1437</v>
      </c>
      <c r="Q146" s="19" t="s">
        <v>1437</v>
      </c>
      <c r="R146" s="19" t="s">
        <v>1437</v>
      </c>
      <c r="S146" s="30" t="s">
        <v>2185</v>
      </c>
      <c r="T146" s="20" t="s">
        <v>1783</v>
      </c>
      <c r="U146" s="23">
        <v>90318000999</v>
      </c>
      <c r="V146" s="19">
        <v>0.7</v>
      </c>
      <c r="W146" s="19" t="s">
        <v>1437</v>
      </c>
      <c r="X146" s="32" t="s">
        <v>2185</v>
      </c>
      <c r="Y146" s="19" t="s">
        <v>2136</v>
      </c>
      <c r="Z146" s="19" t="s">
        <v>1804</v>
      </c>
      <c r="AA146" s="34" t="s">
        <v>2185</v>
      </c>
      <c r="AB146" s="64" t="s">
        <v>2363</v>
      </c>
      <c r="AC146" s="65" t="s">
        <v>2338</v>
      </c>
      <c r="AD146" s="65" t="s">
        <v>2341</v>
      </c>
      <c r="AE146" s="35" t="s">
        <v>2185</v>
      </c>
    </row>
    <row r="147" spans="1:31" s="1" customFormat="1" x14ac:dyDescent="0.2">
      <c r="A147" s="19" t="s">
        <v>228</v>
      </c>
      <c r="B147" s="20" t="s">
        <v>1376</v>
      </c>
      <c r="C147" s="21" t="str">
        <f>HYPERLINK("https://docmanager.mpsdapps.vm.dom/pdf?search="&amp;LEFT(Data[[#This Row],[PNR]],11)&amp;"*","DocManager")</f>
        <v>DocManager</v>
      </c>
      <c r="D147" s="20" t="s">
        <v>229</v>
      </c>
      <c r="E147" s="19" t="s">
        <v>1842</v>
      </c>
      <c r="F147" s="19" t="s">
        <v>980</v>
      </c>
      <c r="G147" s="63" t="s">
        <v>2185</v>
      </c>
      <c r="H147" s="22" t="s">
        <v>2156</v>
      </c>
      <c r="I147" s="5">
        <v>-54</v>
      </c>
      <c r="J147" s="2">
        <v>455</v>
      </c>
      <c r="K147" s="5">
        <v>5</v>
      </c>
      <c r="L147" s="2">
        <v>3000</v>
      </c>
      <c r="M147" s="67" t="s">
        <v>2192</v>
      </c>
      <c r="N147" s="18" t="s">
        <v>2272</v>
      </c>
      <c r="O147" s="28" t="s">
        <v>2185</v>
      </c>
      <c r="P147" s="20" t="s">
        <v>1437</v>
      </c>
      <c r="Q147" s="19" t="s">
        <v>1437</v>
      </c>
      <c r="R147" s="19" t="s">
        <v>1437</v>
      </c>
      <c r="S147" s="30" t="s">
        <v>2185</v>
      </c>
      <c r="T147" s="20" t="s">
        <v>1783</v>
      </c>
      <c r="U147" s="23">
        <v>90318000999</v>
      </c>
      <c r="V147" s="19" t="s">
        <v>1437</v>
      </c>
      <c r="W147" s="19" t="s">
        <v>1437</v>
      </c>
      <c r="X147" s="32" t="s">
        <v>2185</v>
      </c>
      <c r="Y147" s="19" t="s">
        <v>2136</v>
      </c>
      <c r="Z147" s="19" t="s">
        <v>1804</v>
      </c>
      <c r="AA147" s="34" t="s">
        <v>2185</v>
      </c>
      <c r="AB147" s="64" t="s">
        <v>2363</v>
      </c>
      <c r="AC147" s="65" t="s">
        <v>2338</v>
      </c>
      <c r="AD147" s="65" t="s">
        <v>2341</v>
      </c>
      <c r="AE147" s="35" t="s">
        <v>2185</v>
      </c>
    </row>
    <row r="148" spans="1:31" s="1" customFormat="1" x14ac:dyDescent="0.2">
      <c r="A148" s="19" t="s">
        <v>230</v>
      </c>
      <c r="B148" s="20" t="s">
        <v>1377</v>
      </c>
      <c r="C148" s="21" t="str">
        <f>HYPERLINK("https://docmanager.mpsdapps.vm.dom/pdf?search="&amp;LEFT(Data[[#This Row],[PNR]],11)&amp;"*","DocManager")</f>
        <v>DocManager</v>
      </c>
      <c r="D148" s="20" t="s">
        <v>231</v>
      </c>
      <c r="E148" s="19" t="s">
        <v>1843</v>
      </c>
      <c r="F148" s="19" t="s">
        <v>981</v>
      </c>
      <c r="G148" s="63" t="s">
        <v>2185</v>
      </c>
      <c r="H148" s="22" t="s">
        <v>2156</v>
      </c>
      <c r="I148" s="5">
        <v>-54</v>
      </c>
      <c r="J148" s="2">
        <v>455</v>
      </c>
      <c r="K148" s="5">
        <v>5</v>
      </c>
      <c r="L148" s="2">
        <v>3000</v>
      </c>
      <c r="M148" s="67" t="s">
        <v>2192</v>
      </c>
      <c r="N148" s="18" t="s">
        <v>2272</v>
      </c>
      <c r="O148" s="28" t="s">
        <v>2185</v>
      </c>
      <c r="P148" s="20" t="s">
        <v>1437</v>
      </c>
      <c r="Q148" s="19" t="s">
        <v>1437</v>
      </c>
      <c r="R148" s="19" t="s">
        <v>1437</v>
      </c>
      <c r="S148" s="30" t="s">
        <v>2185</v>
      </c>
      <c r="T148" s="20" t="s">
        <v>1783</v>
      </c>
      <c r="U148" s="23">
        <v>90318000999</v>
      </c>
      <c r="V148" s="19">
        <v>0.57499999999999996</v>
      </c>
      <c r="W148" s="19" t="s">
        <v>1437</v>
      </c>
      <c r="X148" s="32" t="s">
        <v>2185</v>
      </c>
      <c r="Y148" s="19" t="s">
        <v>2136</v>
      </c>
      <c r="Z148" s="19" t="s">
        <v>1804</v>
      </c>
      <c r="AA148" s="34" t="s">
        <v>2185</v>
      </c>
      <c r="AB148" s="64" t="s">
        <v>2363</v>
      </c>
      <c r="AC148" s="65" t="s">
        <v>2338</v>
      </c>
      <c r="AD148" s="65" t="s">
        <v>2341</v>
      </c>
      <c r="AE148" s="35" t="s">
        <v>2185</v>
      </c>
    </row>
    <row r="149" spans="1:31" s="1" customFormat="1" x14ac:dyDescent="0.2">
      <c r="A149" s="19" t="s">
        <v>232</v>
      </c>
      <c r="B149" s="20" t="s">
        <v>1378</v>
      </c>
      <c r="C149" s="21" t="str">
        <f>HYPERLINK("https://docmanager.mpsdapps.vm.dom/pdf?search="&amp;LEFT(Data[[#This Row],[PNR]],11)&amp;"*","DocManager")</f>
        <v>DocManager</v>
      </c>
      <c r="D149" s="20" t="s">
        <v>233</v>
      </c>
      <c r="E149" s="19" t="s">
        <v>1844</v>
      </c>
      <c r="F149" s="19" t="s">
        <v>982</v>
      </c>
      <c r="G149" s="63" t="s">
        <v>2185</v>
      </c>
      <c r="H149" s="22" t="s">
        <v>2156</v>
      </c>
      <c r="I149" s="5">
        <v>-54</v>
      </c>
      <c r="J149" s="2">
        <v>455</v>
      </c>
      <c r="K149" s="5">
        <v>5</v>
      </c>
      <c r="L149" s="2">
        <v>3000</v>
      </c>
      <c r="M149" s="67" t="s">
        <v>2192</v>
      </c>
      <c r="N149" s="18" t="s">
        <v>2272</v>
      </c>
      <c r="O149" s="28" t="s">
        <v>2185</v>
      </c>
      <c r="P149" s="20" t="s">
        <v>1437</v>
      </c>
      <c r="Q149" s="19" t="s">
        <v>1437</v>
      </c>
      <c r="R149" s="19" t="s">
        <v>1437</v>
      </c>
      <c r="S149" s="30" t="s">
        <v>2185</v>
      </c>
      <c r="T149" s="20" t="s">
        <v>1783</v>
      </c>
      <c r="U149" s="23">
        <v>90318000999</v>
      </c>
      <c r="V149" s="19">
        <v>0.56000000000000005</v>
      </c>
      <c r="W149" s="19" t="s">
        <v>1437</v>
      </c>
      <c r="X149" s="32" t="s">
        <v>2185</v>
      </c>
      <c r="Y149" s="19" t="s">
        <v>2136</v>
      </c>
      <c r="Z149" s="19" t="s">
        <v>1804</v>
      </c>
      <c r="AA149" s="34" t="s">
        <v>2185</v>
      </c>
      <c r="AB149" s="64" t="s">
        <v>2363</v>
      </c>
      <c r="AC149" s="65" t="s">
        <v>2338</v>
      </c>
      <c r="AD149" s="65" t="s">
        <v>2341</v>
      </c>
      <c r="AE149" s="35" t="s">
        <v>2185</v>
      </c>
    </row>
    <row r="150" spans="1:31" s="1" customFormat="1" x14ac:dyDescent="0.2">
      <c r="A150" s="19" t="s">
        <v>234</v>
      </c>
      <c r="B150" s="20" t="s">
        <v>1379</v>
      </c>
      <c r="C150" s="21" t="str">
        <f>HYPERLINK("https://docmanager.mpsdapps.vm.dom/pdf?search="&amp;LEFT(Data[[#This Row],[PNR]],11)&amp;"*","DocManager")</f>
        <v>DocManager</v>
      </c>
      <c r="D150" s="20" t="s">
        <v>235</v>
      </c>
      <c r="E150" s="19" t="s">
        <v>1845</v>
      </c>
      <c r="F150" s="19" t="s">
        <v>983</v>
      </c>
      <c r="G150" s="63" t="s">
        <v>2185</v>
      </c>
      <c r="H150" s="22" t="s">
        <v>2156</v>
      </c>
      <c r="I150" s="5">
        <v>-54</v>
      </c>
      <c r="J150" s="2">
        <v>455</v>
      </c>
      <c r="K150" s="5">
        <v>5</v>
      </c>
      <c r="L150" s="2">
        <v>3000</v>
      </c>
      <c r="M150" s="67" t="s">
        <v>2192</v>
      </c>
      <c r="N150" s="18" t="s">
        <v>2272</v>
      </c>
      <c r="O150" s="28" t="s">
        <v>2185</v>
      </c>
      <c r="P150" s="20" t="s">
        <v>1437</v>
      </c>
      <c r="Q150" s="19" t="s">
        <v>1437</v>
      </c>
      <c r="R150" s="19" t="s">
        <v>1437</v>
      </c>
      <c r="S150" s="30" t="s">
        <v>2185</v>
      </c>
      <c r="T150" s="20" t="s">
        <v>1783</v>
      </c>
      <c r="U150" s="23">
        <v>90318000999</v>
      </c>
      <c r="V150" s="19">
        <v>0.66</v>
      </c>
      <c r="W150" s="19" t="s">
        <v>1437</v>
      </c>
      <c r="X150" s="32" t="s">
        <v>2185</v>
      </c>
      <c r="Y150" s="19" t="s">
        <v>2136</v>
      </c>
      <c r="Z150" s="19" t="s">
        <v>1804</v>
      </c>
      <c r="AA150" s="34" t="s">
        <v>2185</v>
      </c>
      <c r="AB150" s="64" t="s">
        <v>2363</v>
      </c>
      <c r="AC150" s="65" t="s">
        <v>2338</v>
      </c>
      <c r="AD150" s="65" t="s">
        <v>2341</v>
      </c>
      <c r="AE150" s="35" t="s">
        <v>2185</v>
      </c>
    </row>
    <row r="151" spans="1:31" s="1" customFormat="1" x14ac:dyDescent="0.2">
      <c r="A151" s="19" t="s">
        <v>236</v>
      </c>
      <c r="B151" s="20" t="s">
        <v>1380</v>
      </c>
      <c r="C151" s="21" t="str">
        <f>HYPERLINK("https://docmanager.mpsdapps.vm.dom/pdf?search="&amp;LEFT(Data[[#This Row],[PNR]],11)&amp;"*","DocManager")</f>
        <v>DocManager</v>
      </c>
      <c r="D151" s="20" t="s">
        <v>237</v>
      </c>
      <c r="E151" s="19" t="s">
        <v>1846</v>
      </c>
      <c r="F151" s="19" t="s">
        <v>984</v>
      </c>
      <c r="G151" s="63" t="s">
        <v>2185</v>
      </c>
      <c r="H151" s="22" t="s">
        <v>2156</v>
      </c>
      <c r="I151" s="5">
        <v>-54</v>
      </c>
      <c r="J151" s="2">
        <v>455</v>
      </c>
      <c r="K151" s="5">
        <v>5</v>
      </c>
      <c r="L151" s="2">
        <v>3000</v>
      </c>
      <c r="M151" s="67" t="s">
        <v>2192</v>
      </c>
      <c r="N151" s="18" t="s">
        <v>2272</v>
      </c>
      <c r="O151" s="28" t="s">
        <v>2185</v>
      </c>
      <c r="P151" s="20" t="s">
        <v>1437</v>
      </c>
      <c r="Q151" s="19" t="s">
        <v>1437</v>
      </c>
      <c r="R151" s="19" t="s">
        <v>1437</v>
      </c>
      <c r="S151" s="30" t="s">
        <v>2185</v>
      </c>
      <c r="T151" s="20" t="s">
        <v>1783</v>
      </c>
      <c r="U151" s="23">
        <v>90318000999</v>
      </c>
      <c r="V151" s="19">
        <v>0.75</v>
      </c>
      <c r="W151" s="19" t="s">
        <v>1437</v>
      </c>
      <c r="X151" s="32" t="s">
        <v>2185</v>
      </c>
      <c r="Y151" s="19" t="s">
        <v>2136</v>
      </c>
      <c r="Z151" s="19" t="s">
        <v>1804</v>
      </c>
      <c r="AA151" s="34" t="s">
        <v>2185</v>
      </c>
      <c r="AB151" s="64" t="s">
        <v>2363</v>
      </c>
      <c r="AC151" s="65" t="s">
        <v>2338</v>
      </c>
      <c r="AD151" s="65" t="s">
        <v>2341</v>
      </c>
      <c r="AE151" s="35" t="s">
        <v>2185</v>
      </c>
    </row>
    <row r="152" spans="1:31" s="1" customFormat="1" x14ac:dyDescent="0.2">
      <c r="A152" s="19" t="s">
        <v>238</v>
      </c>
      <c r="B152" s="20" t="s">
        <v>1381</v>
      </c>
      <c r="C152" s="21" t="str">
        <f>HYPERLINK("https://docmanager.mpsdapps.vm.dom/pdf?search="&amp;LEFT(Data[[#This Row],[PNR]],11)&amp;"*","DocManager")</f>
        <v>DocManager</v>
      </c>
      <c r="D152" s="20" t="s">
        <v>239</v>
      </c>
      <c r="E152" s="19" t="s">
        <v>1847</v>
      </c>
      <c r="F152" s="19" t="s">
        <v>985</v>
      </c>
      <c r="G152" s="63" t="s">
        <v>2185</v>
      </c>
      <c r="H152" s="22" t="s">
        <v>2156</v>
      </c>
      <c r="I152" s="5">
        <v>-54</v>
      </c>
      <c r="J152" s="2">
        <v>455</v>
      </c>
      <c r="K152" s="5">
        <v>5</v>
      </c>
      <c r="L152" s="2">
        <v>3000</v>
      </c>
      <c r="M152" s="67" t="s">
        <v>2192</v>
      </c>
      <c r="N152" s="18" t="s">
        <v>2272</v>
      </c>
      <c r="O152" s="28" t="s">
        <v>2185</v>
      </c>
      <c r="P152" s="20" t="s">
        <v>1437</v>
      </c>
      <c r="Q152" s="19" t="s">
        <v>1437</v>
      </c>
      <c r="R152" s="19" t="s">
        <v>1437</v>
      </c>
      <c r="S152" s="30" t="s">
        <v>2185</v>
      </c>
      <c r="T152" s="20" t="s">
        <v>1783</v>
      </c>
      <c r="U152" s="23">
        <v>90318000999</v>
      </c>
      <c r="V152" s="19" t="s">
        <v>1437</v>
      </c>
      <c r="W152" s="19" t="s">
        <v>1437</v>
      </c>
      <c r="X152" s="32" t="s">
        <v>2185</v>
      </c>
      <c r="Y152" s="19" t="s">
        <v>2136</v>
      </c>
      <c r="Z152" s="19" t="s">
        <v>1804</v>
      </c>
      <c r="AA152" s="34" t="s">
        <v>2185</v>
      </c>
      <c r="AB152" s="64" t="s">
        <v>2363</v>
      </c>
      <c r="AC152" s="65" t="s">
        <v>2338</v>
      </c>
      <c r="AD152" s="65" t="s">
        <v>2341</v>
      </c>
      <c r="AE152" s="35" t="s">
        <v>2185</v>
      </c>
    </row>
    <row r="153" spans="1:31" s="1" customFormat="1" x14ac:dyDescent="0.2">
      <c r="A153" s="19" t="s">
        <v>240</v>
      </c>
      <c r="B153" s="20" t="s">
        <v>1382</v>
      </c>
      <c r="C153" s="21" t="str">
        <f>HYPERLINK("https://docmanager.mpsdapps.vm.dom/pdf?search="&amp;LEFT(Data[[#This Row],[PNR]],11)&amp;"*","DocManager")</f>
        <v>DocManager</v>
      </c>
      <c r="D153" s="20" t="s">
        <v>241</v>
      </c>
      <c r="E153" s="19" t="s">
        <v>1848</v>
      </c>
      <c r="F153" s="19" t="s">
        <v>986</v>
      </c>
      <c r="G153" s="63" t="s">
        <v>2185</v>
      </c>
      <c r="H153" s="22" t="s">
        <v>2156</v>
      </c>
      <c r="I153" s="5">
        <v>-54</v>
      </c>
      <c r="J153" s="2">
        <v>455</v>
      </c>
      <c r="K153" s="5">
        <v>5</v>
      </c>
      <c r="L153" s="2">
        <v>3000</v>
      </c>
      <c r="M153" s="67" t="s">
        <v>2192</v>
      </c>
      <c r="N153" s="18" t="s">
        <v>2272</v>
      </c>
      <c r="O153" s="28" t="s">
        <v>2185</v>
      </c>
      <c r="P153" s="20" t="s">
        <v>1437</v>
      </c>
      <c r="Q153" s="19" t="s">
        <v>1437</v>
      </c>
      <c r="R153" s="19" t="s">
        <v>1437</v>
      </c>
      <c r="S153" s="30" t="s">
        <v>2185</v>
      </c>
      <c r="T153" s="20" t="s">
        <v>1783</v>
      </c>
      <c r="U153" s="23">
        <v>90318000999</v>
      </c>
      <c r="V153" s="19" t="s">
        <v>1437</v>
      </c>
      <c r="W153" s="19" t="s">
        <v>1437</v>
      </c>
      <c r="X153" s="32" t="s">
        <v>2185</v>
      </c>
      <c r="Y153" s="19" t="s">
        <v>2136</v>
      </c>
      <c r="Z153" s="19" t="s">
        <v>1804</v>
      </c>
      <c r="AA153" s="34" t="s">
        <v>2185</v>
      </c>
      <c r="AB153" s="64" t="s">
        <v>2363</v>
      </c>
      <c r="AC153" s="65" t="s">
        <v>2338</v>
      </c>
      <c r="AD153" s="65" t="s">
        <v>2341</v>
      </c>
      <c r="AE153" s="35" t="s">
        <v>2185</v>
      </c>
    </row>
    <row r="154" spans="1:31" s="1" customFormat="1" x14ac:dyDescent="0.2">
      <c r="A154" s="19" t="s">
        <v>242</v>
      </c>
      <c r="B154" s="20" t="s">
        <v>1383</v>
      </c>
      <c r="C154" s="21" t="str">
        <f>HYPERLINK("https://docmanager.mpsdapps.vm.dom/pdf?search="&amp;LEFT(Data[[#This Row],[PNR]],11)&amp;"*","DocManager")</f>
        <v>DocManager</v>
      </c>
      <c r="D154" s="20" t="s">
        <v>243</v>
      </c>
      <c r="E154" s="19" t="s">
        <v>1849</v>
      </c>
      <c r="F154" s="19" t="s">
        <v>987</v>
      </c>
      <c r="G154" s="63" t="s">
        <v>2185</v>
      </c>
      <c r="H154" s="22" t="s">
        <v>2156</v>
      </c>
      <c r="I154" s="5">
        <v>-54</v>
      </c>
      <c r="J154" s="2">
        <v>455</v>
      </c>
      <c r="K154" s="5">
        <v>5</v>
      </c>
      <c r="L154" s="2">
        <v>3000</v>
      </c>
      <c r="M154" s="67" t="s">
        <v>2193</v>
      </c>
      <c r="N154" s="18" t="s">
        <v>2273</v>
      </c>
      <c r="O154" s="28" t="s">
        <v>2185</v>
      </c>
      <c r="P154" s="20" t="s">
        <v>1437</v>
      </c>
      <c r="Q154" s="19" t="s">
        <v>1437</v>
      </c>
      <c r="R154" s="19" t="s">
        <v>1437</v>
      </c>
      <c r="S154" s="30" t="s">
        <v>2185</v>
      </c>
      <c r="T154" s="20" t="s">
        <v>1783</v>
      </c>
      <c r="U154" s="23">
        <v>90318000999</v>
      </c>
      <c r="V154" s="19">
        <v>0.56000000000000005</v>
      </c>
      <c r="W154" s="19" t="s">
        <v>1437</v>
      </c>
      <c r="X154" s="32" t="s">
        <v>2185</v>
      </c>
      <c r="Y154" s="19" t="s">
        <v>2136</v>
      </c>
      <c r="Z154" s="19" t="s">
        <v>1804</v>
      </c>
      <c r="AA154" s="34" t="s">
        <v>2185</v>
      </c>
      <c r="AB154" s="64" t="s">
        <v>2363</v>
      </c>
      <c r="AC154" s="65" t="s">
        <v>2338</v>
      </c>
      <c r="AD154" s="65" t="s">
        <v>2341</v>
      </c>
      <c r="AE154" s="35" t="s">
        <v>2185</v>
      </c>
    </row>
    <row r="155" spans="1:31" s="1" customFormat="1" x14ac:dyDescent="0.2">
      <c r="A155" s="19" t="s">
        <v>244</v>
      </c>
      <c r="B155" s="20" t="s">
        <v>1384</v>
      </c>
      <c r="C155" s="21" t="str">
        <f>HYPERLINK("https://docmanager.mpsdapps.vm.dom/pdf?search="&amp;LEFT(Data[[#This Row],[PNR]],11)&amp;"*","DocManager")</f>
        <v>DocManager</v>
      </c>
      <c r="D155" s="20" t="s">
        <v>245</v>
      </c>
      <c r="E155" s="19" t="s">
        <v>1850</v>
      </c>
      <c r="F155" s="19" t="s">
        <v>988</v>
      </c>
      <c r="G155" s="63" t="s">
        <v>2185</v>
      </c>
      <c r="H155" s="22" t="s">
        <v>2156</v>
      </c>
      <c r="I155" s="5">
        <v>-54</v>
      </c>
      <c r="J155" s="2">
        <v>455</v>
      </c>
      <c r="K155" s="5">
        <v>5</v>
      </c>
      <c r="L155" s="2">
        <v>3000</v>
      </c>
      <c r="M155" s="67" t="s">
        <v>2193</v>
      </c>
      <c r="N155" s="18" t="s">
        <v>2273</v>
      </c>
      <c r="O155" s="28" t="s">
        <v>2185</v>
      </c>
      <c r="P155" s="20" t="s">
        <v>1437</v>
      </c>
      <c r="Q155" s="19" t="s">
        <v>1437</v>
      </c>
      <c r="R155" s="19" t="s">
        <v>1437</v>
      </c>
      <c r="S155" s="30" t="s">
        <v>2185</v>
      </c>
      <c r="T155" s="20" t="s">
        <v>1783</v>
      </c>
      <c r="U155" s="23">
        <v>90318000999</v>
      </c>
      <c r="V155" s="19">
        <v>0.68</v>
      </c>
      <c r="W155" s="19" t="s">
        <v>1437</v>
      </c>
      <c r="X155" s="32" t="s">
        <v>2185</v>
      </c>
      <c r="Y155" s="19" t="s">
        <v>2136</v>
      </c>
      <c r="Z155" s="19" t="s">
        <v>1804</v>
      </c>
      <c r="AA155" s="34" t="s">
        <v>2185</v>
      </c>
      <c r="AB155" s="64" t="s">
        <v>2363</v>
      </c>
      <c r="AC155" s="65" t="s">
        <v>2338</v>
      </c>
      <c r="AD155" s="65" t="s">
        <v>2341</v>
      </c>
      <c r="AE155" s="35" t="s">
        <v>2185</v>
      </c>
    </row>
    <row r="156" spans="1:31" s="1" customFormat="1" x14ac:dyDescent="0.2">
      <c r="A156" s="19" t="s">
        <v>246</v>
      </c>
      <c r="B156" s="20" t="s">
        <v>1385</v>
      </c>
      <c r="C156" s="21" t="str">
        <f>HYPERLINK("https://docmanager.mpsdapps.vm.dom/pdf?search="&amp;LEFT(Data[[#This Row],[PNR]],11)&amp;"*","DocManager")</f>
        <v>DocManager</v>
      </c>
      <c r="D156" s="20" t="s">
        <v>247</v>
      </c>
      <c r="E156" s="19" t="s">
        <v>1851</v>
      </c>
      <c r="F156" s="19" t="s">
        <v>989</v>
      </c>
      <c r="G156" s="63" t="s">
        <v>2185</v>
      </c>
      <c r="H156" s="22" t="s">
        <v>2156</v>
      </c>
      <c r="I156" s="5">
        <v>-54</v>
      </c>
      <c r="J156" s="2">
        <v>455</v>
      </c>
      <c r="K156" s="5">
        <v>5</v>
      </c>
      <c r="L156" s="2">
        <v>3000</v>
      </c>
      <c r="M156" s="67" t="s">
        <v>2193</v>
      </c>
      <c r="N156" s="18" t="s">
        <v>2273</v>
      </c>
      <c r="O156" s="28" t="s">
        <v>2185</v>
      </c>
      <c r="P156" s="20" t="s">
        <v>1437</v>
      </c>
      <c r="Q156" s="19" t="s">
        <v>1437</v>
      </c>
      <c r="R156" s="19" t="s">
        <v>1437</v>
      </c>
      <c r="S156" s="30" t="s">
        <v>2185</v>
      </c>
      <c r="T156" s="20" t="s">
        <v>1783</v>
      </c>
      <c r="U156" s="23">
        <v>90318000999</v>
      </c>
      <c r="V156" s="19">
        <v>0.54</v>
      </c>
      <c r="W156" s="19" t="s">
        <v>1437</v>
      </c>
      <c r="X156" s="32" t="s">
        <v>2185</v>
      </c>
      <c r="Y156" s="19" t="s">
        <v>2136</v>
      </c>
      <c r="Z156" s="19" t="s">
        <v>1804</v>
      </c>
      <c r="AA156" s="34" t="s">
        <v>2185</v>
      </c>
      <c r="AB156" s="64" t="s">
        <v>2363</v>
      </c>
      <c r="AC156" s="65" t="s">
        <v>2338</v>
      </c>
      <c r="AD156" s="65" t="s">
        <v>2341</v>
      </c>
      <c r="AE156" s="35" t="s">
        <v>2185</v>
      </c>
    </row>
    <row r="157" spans="1:31" s="1" customFormat="1" x14ac:dyDescent="0.2">
      <c r="A157" s="19" t="s">
        <v>248</v>
      </c>
      <c r="B157" s="20" t="s">
        <v>1386</v>
      </c>
      <c r="C157" s="21" t="str">
        <f>HYPERLINK("https://docmanager.mpsdapps.vm.dom/pdf?search="&amp;LEFT(Data[[#This Row],[PNR]],11)&amp;"*","DocManager")</f>
        <v>DocManager</v>
      </c>
      <c r="D157" s="20" t="s">
        <v>249</v>
      </c>
      <c r="E157" s="19" t="s">
        <v>1852</v>
      </c>
      <c r="F157" s="19" t="s">
        <v>990</v>
      </c>
      <c r="G157" s="63" t="s">
        <v>2185</v>
      </c>
      <c r="H157" s="22" t="s">
        <v>2156</v>
      </c>
      <c r="I157" s="5">
        <v>-54</v>
      </c>
      <c r="J157" s="2">
        <v>455</v>
      </c>
      <c r="K157" s="5">
        <v>5</v>
      </c>
      <c r="L157" s="2">
        <v>3000</v>
      </c>
      <c r="M157" s="67" t="s">
        <v>2193</v>
      </c>
      <c r="N157" s="18" t="s">
        <v>2273</v>
      </c>
      <c r="O157" s="28" t="s">
        <v>2185</v>
      </c>
      <c r="P157" s="20" t="s">
        <v>1437</v>
      </c>
      <c r="Q157" s="19" t="s">
        <v>1437</v>
      </c>
      <c r="R157" s="19" t="s">
        <v>1437</v>
      </c>
      <c r="S157" s="30" t="s">
        <v>2185</v>
      </c>
      <c r="T157" s="20" t="s">
        <v>1783</v>
      </c>
      <c r="U157" s="23">
        <v>90318000999</v>
      </c>
      <c r="V157" s="19">
        <v>0.48</v>
      </c>
      <c r="W157" s="19" t="s">
        <v>1437</v>
      </c>
      <c r="X157" s="32" t="s">
        <v>2185</v>
      </c>
      <c r="Y157" s="19" t="s">
        <v>2136</v>
      </c>
      <c r="Z157" s="19" t="s">
        <v>1804</v>
      </c>
      <c r="AA157" s="34" t="s">
        <v>2185</v>
      </c>
      <c r="AB157" s="64" t="s">
        <v>2363</v>
      </c>
      <c r="AC157" s="65" t="s">
        <v>2338</v>
      </c>
      <c r="AD157" s="65" t="s">
        <v>2341</v>
      </c>
      <c r="AE157" s="35" t="s">
        <v>2185</v>
      </c>
    </row>
    <row r="158" spans="1:31" s="1" customFormat="1" x14ac:dyDescent="0.2">
      <c r="A158" s="19" t="s">
        <v>250</v>
      </c>
      <c r="B158" s="20" t="s">
        <v>1387</v>
      </c>
      <c r="C158" s="21" t="str">
        <f>HYPERLINK("https://docmanager.mpsdapps.vm.dom/pdf?search="&amp;LEFT(Data[[#This Row],[PNR]],11)&amp;"*","DocManager")</f>
        <v>DocManager</v>
      </c>
      <c r="D158" s="20" t="s">
        <v>251</v>
      </c>
      <c r="E158" s="19" t="s">
        <v>1853</v>
      </c>
      <c r="F158" s="19" t="s">
        <v>991</v>
      </c>
      <c r="G158" s="63" t="s">
        <v>2185</v>
      </c>
      <c r="H158" s="22" t="s">
        <v>2156</v>
      </c>
      <c r="I158" s="5">
        <v>-54</v>
      </c>
      <c r="J158" s="2">
        <v>455</v>
      </c>
      <c r="K158" s="5">
        <v>5</v>
      </c>
      <c r="L158" s="2">
        <v>3000</v>
      </c>
      <c r="M158" s="67" t="s">
        <v>2193</v>
      </c>
      <c r="N158" s="18" t="s">
        <v>2273</v>
      </c>
      <c r="O158" s="28" t="s">
        <v>2185</v>
      </c>
      <c r="P158" s="20" t="s">
        <v>1437</v>
      </c>
      <c r="Q158" s="19" t="s">
        <v>1437</v>
      </c>
      <c r="R158" s="19" t="s">
        <v>1437</v>
      </c>
      <c r="S158" s="30" t="s">
        <v>2185</v>
      </c>
      <c r="T158" s="20" t="s">
        <v>1783</v>
      </c>
      <c r="U158" s="23">
        <v>90318000999</v>
      </c>
      <c r="V158" s="19">
        <v>0.57999999999999996</v>
      </c>
      <c r="W158" s="19" t="s">
        <v>1437</v>
      </c>
      <c r="X158" s="32" t="s">
        <v>2185</v>
      </c>
      <c r="Y158" s="19" t="s">
        <v>2136</v>
      </c>
      <c r="Z158" s="19" t="s">
        <v>1804</v>
      </c>
      <c r="AA158" s="34" t="s">
        <v>2185</v>
      </c>
      <c r="AB158" s="64" t="s">
        <v>2363</v>
      </c>
      <c r="AC158" s="65" t="s">
        <v>2338</v>
      </c>
      <c r="AD158" s="65" t="s">
        <v>2341</v>
      </c>
      <c r="AE158" s="35" t="s">
        <v>2185</v>
      </c>
    </row>
    <row r="159" spans="1:31" s="1" customFormat="1" x14ac:dyDescent="0.2">
      <c r="A159" s="19" t="s">
        <v>252</v>
      </c>
      <c r="B159" s="20" t="s">
        <v>14</v>
      </c>
      <c r="C159" s="21" t="str">
        <f>HYPERLINK("https://docmanager.mpsdapps.vm.dom/pdf?search="&amp;LEFT(Data[[#This Row],[PNR]],11)&amp;"*","DocManager")</f>
        <v>DocManager</v>
      </c>
      <c r="D159" s="20" t="s">
        <v>253</v>
      </c>
      <c r="E159" s="19" t="s">
        <v>1854</v>
      </c>
      <c r="F159" s="19" t="s">
        <v>992</v>
      </c>
      <c r="G159" s="63" t="s">
        <v>2185</v>
      </c>
      <c r="H159" s="22" t="s">
        <v>2155</v>
      </c>
      <c r="I159" s="5">
        <v>-196</v>
      </c>
      <c r="J159" s="2">
        <v>700</v>
      </c>
      <c r="K159" s="5">
        <v>3</v>
      </c>
      <c r="L159" s="2">
        <v>2800</v>
      </c>
      <c r="M159" s="18" t="s">
        <v>2223</v>
      </c>
      <c r="N159" s="18" t="s">
        <v>2250</v>
      </c>
      <c r="O159" s="28" t="s">
        <v>2185</v>
      </c>
      <c r="P159" s="50" t="s">
        <v>1639</v>
      </c>
      <c r="Q159" s="24" t="s">
        <v>1690</v>
      </c>
      <c r="R159" s="24" t="s">
        <v>1736</v>
      </c>
      <c r="S159" s="30" t="s">
        <v>2185</v>
      </c>
      <c r="T159" s="20" t="s">
        <v>1783</v>
      </c>
      <c r="U159" s="23">
        <v>90318000999</v>
      </c>
      <c r="V159" s="19">
        <v>0.55500000000000005</v>
      </c>
      <c r="W159" s="19" t="s">
        <v>1437</v>
      </c>
      <c r="X159" s="32" t="s">
        <v>2185</v>
      </c>
      <c r="Y159" s="19" t="s">
        <v>2136</v>
      </c>
      <c r="Z159" s="19" t="s">
        <v>1804</v>
      </c>
      <c r="AA159" s="34" t="s">
        <v>2185</v>
      </c>
      <c r="AB159" s="64" t="s">
        <v>2379</v>
      </c>
      <c r="AC159" s="65" t="s">
        <v>2379</v>
      </c>
      <c r="AD159" s="65" t="s">
        <v>2379</v>
      </c>
      <c r="AE159" s="35" t="s">
        <v>2185</v>
      </c>
    </row>
    <row r="160" spans="1:31" s="1" customFormat="1" x14ac:dyDescent="0.2">
      <c r="A160" s="19" t="s">
        <v>254</v>
      </c>
      <c r="B160" s="20" t="s">
        <v>16</v>
      </c>
      <c r="C160" s="21" t="str">
        <f>HYPERLINK("https://docmanager.mpsdapps.vm.dom/pdf?search="&amp;LEFT(Data[[#This Row],[PNR]],11)&amp;"*","DocManager")</f>
        <v>DocManager</v>
      </c>
      <c r="D160" s="20" t="s">
        <v>255</v>
      </c>
      <c r="E160" s="19" t="s">
        <v>1855</v>
      </c>
      <c r="F160" s="19" t="s">
        <v>993</v>
      </c>
      <c r="G160" s="63" t="s">
        <v>2185</v>
      </c>
      <c r="H160" s="22" t="s">
        <v>2155</v>
      </c>
      <c r="I160" s="5">
        <v>-196</v>
      </c>
      <c r="J160" s="2">
        <v>700</v>
      </c>
      <c r="K160" s="5">
        <v>3</v>
      </c>
      <c r="L160" s="2">
        <v>2800</v>
      </c>
      <c r="M160" s="18" t="s">
        <v>2223</v>
      </c>
      <c r="N160" s="18" t="s">
        <v>2250</v>
      </c>
      <c r="O160" s="28" t="s">
        <v>2185</v>
      </c>
      <c r="P160" s="50" t="s">
        <v>1639</v>
      </c>
      <c r="Q160" s="24" t="s">
        <v>1690</v>
      </c>
      <c r="R160" s="24" t="s">
        <v>1736</v>
      </c>
      <c r="S160" s="30" t="s">
        <v>2185</v>
      </c>
      <c r="T160" s="20" t="s">
        <v>1783</v>
      </c>
      <c r="U160" s="23">
        <v>90318000999</v>
      </c>
      <c r="V160" s="19">
        <v>0.95</v>
      </c>
      <c r="W160" s="19" t="s">
        <v>1437</v>
      </c>
      <c r="X160" s="32" t="s">
        <v>2185</v>
      </c>
      <c r="Y160" s="19" t="s">
        <v>2136</v>
      </c>
      <c r="Z160" s="19" t="s">
        <v>1804</v>
      </c>
      <c r="AA160" s="34" t="s">
        <v>2185</v>
      </c>
      <c r="AB160" s="64" t="s">
        <v>2379</v>
      </c>
      <c r="AC160" s="65" t="s">
        <v>2379</v>
      </c>
      <c r="AD160" s="65" t="s">
        <v>2379</v>
      </c>
      <c r="AE160" s="35" t="s">
        <v>2185</v>
      </c>
    </row>
    <row r="161" spans="1:31" s="1" customFormat="1" x14ac:dyDescent="0.2">
      <c r="A161" s="19" t="s">
        <v>256</v>
      </c>
      <c r="B161" s="20" t="s">
        <v>1388</v>
      </c>
      <c r="C161" s="21" t="str">
        <f>HYPERLINK("https://docmanager.mpsdapps.vm.dom/pdf?search="&amp;LEFT(Data[[#This Row],[PNR]],11)&amp;"*","DocManager")</f>
        <v>DocManager</v>
      </c>
      <c r="D161" s="20" t="s">
        <v>257</v>
      </c>
      <c r="E161" s="19" t="s">
        <v>1856</v>
      </c>
      <c r="F161" s="19" t="s">
        <v>994</v>
      </c>
      <c r="G161" s="63" t="s">
        <v>2185</v>
      </c>
      <c r="H161" s="22" t="s">
        <v>2155</v>
      </c>
      <c r="I161" s="5">
        <v>-196</v>
      </c>
      <c r="J161" s="2">
        <v>700</v>
      </c>
      <c r="K161" s="5">
        <v>3</v>
      </c>
      <c r="L161" s="2">
        <v>2800</v>
      </c>
      <c r="M161" s="18" t="s">
        <v>2223</v>
      </c>
      <c r="N161" s="18" t="s">
        <v>2250</v>
      </c>
      <c r="O161" s="28" t="s">
        <v>2185</v>
      </c>
      <c r="P161" s="50" t="s">
        <v>1639</v>
      </c>
      <c r="Q161" s="24" t="s">
        <v>1690</v>
      </c>
      <c r="R161" s="24" t="s">
        <v>1736</v>
      </c>
      <c r="S161" s="30" t="s">
        <v>2185</v>
      </c>
      <c r="T161" s="20" t="s">
        <v>1783</v>
      </c>
      <c r="U161" s="23">
        <v>90318000999</v>
      </c>
      <c r="V161" s="19">
        <v>1.3</v>
      </c>
      <c r="W161" s="19" t="s">
        <v>1437</v>
      </c>
      <c r="X161" s="32" t="s">
        <v>2185</v>
      </c>
      <c r="Y161" s="19" t="s">
        <v>2136</v>
      </c>
      <c r="Z161" s="19" t="s">
        <v>1804</v>
      </c>
      <c r="AA161" s="34" t="s">
        <v>2185</v>
      </c>
      <c r="AB161" s="64" t="s">
        <v>2379</v>
      </c>
      <c r="AC161" s="65" t="s">
        <v>2379</v>
      </c>
      <c r="AD161" s="65" t="s">
        <v>2379</v>
      </c>
      <c r="AE161" s="35" t="s">
        <v>2185</v>
      </c>
    </row>
    <row r="162" spans="1:31" s="1" customFormat="1" x14ac:dyDescent="0.2">
      <c r="A162" s="19" t="s">
        <v>258</v>
      </c>
      <c r="B162" s="20" t="s">
        <v>15</v>
      </c>
      <c r="C162" s="21" t="str">
        <f>HYPERLINK("https://docmanager.mpsdapps.vm.dom/pdf?search="&amp;LEFT(Data[[#This Row],[PNR]],11)&amp;"*","DocManager")</f>
        <v>DocManager</v>
      </c>
      <c r="D162" s="20" t="s">
        <v>259</v>
      </c>
      <c r="E162" s="19" t="s">
        <v>1857</v>
      </c>
      <c r="F162" s="19" t="s">
        <v>995</v>
      </c>
      <c r="G162" s="63" t="s">
        <v>2185</v>
      </c>
      <c r="H162" s="22" t="s">
        <v>2155</v>
      </c>
      <c r="I162" s="5">
        <v>-196</v>
      </c>
      <c r="J162" s="2">
        <v>700</v>
      </c>
      <c r="K162" s="5">
        <v>3</v>
      </c>
      <c r="L162" s="2">
        <v>2800</v>
      </c>
      <c r="M162" s="18" t="s">
        <v>2223</v>
      </c>
      <c r="N162" s="18" t="s">
        <v>2250</v>
      </c>
      <c r="O162" s="28" t="s">
        <v>2185</v>
      </c>
      <c r="P162" s="50" t="s">
        <v>1639</v>
      </c>
      <c r="Q162" s="24" t="s">
        <v>1690</v>
      </c>
      <c r="R162" s="24" t="s">
        <v>1736</v>
      </c>
      <c r="S162" s="30" t="s">
        <v>2185</v>
      </c>
      <c r="T162" s="20" t="s">
        <v>1783</v>
      </c>
      <c r="U162" s="23">
        <v>90318000999</v>
      </c>
      <c r="V162" s="19">
        <v>0.71</v>
      </c>
      <c r="W162" s="19" t="s">
        <v>1437</v>
      </c>
      <c r="X162" s="32" t="s">
        <v>2185</v>
      </c>
      <c r="Y162" s="19" t="s">
        <v>2136</v>
      </c>
      <c r="Z162" s="19" t="s">
        <v>1804</v>
      </c>
      <c r="AA162" s="34" t="s">
        <v>2185</v>
      </c>
      <c r="AB162" s="64" t="s">
        <v>2379</v>
      </c>
      <c r="AC162" s="65" t="s">
        <v>2379</v>
      </c>
      <c r="AD162" s="65" t="s">
        <v>2379</v>
      </c>
      <c r="AE162" s="35" t="s">
        <v>2185</v>
      </c>
    </row>
    <row r="163" spans="1:31" s="1" customFormat="1" x14ac:dyDescent="0.2">
      <c r="A163" s="19" t="s">
        <v>260</v>
      </c>
      <c r="B163" s="20" t="s">
        <v>13</v>
      </c>
      <c r="C163" s="21" t="str">
        <f>HYPERLINK("https://docmanager.mpsdapps.vm.dom/pdf?search="&amp;LEFT(Data[[#This Row],[PNR]],11)&amp;"*","DocManager")</f>
        <v>DocManager</v>
      </c>
      <c r="D163" s="20" t="s">
        <v>261</v>
      </c>
      <c r="E163" s="19" t="s">
        <v>1858</v>
      </c>
      <c r="F163" s="19" t="s">
        <v>996</v>
      </c>
      <c r="G163" s="63" t="s">
        <v>2185</v>
      </c>
      <c r="H163" s="22" t="s">
        <v>2155</v>
      </c>
      <c r="I163" s="5">
        <v>-196</v>
      </c>
      <c r="J163" s="2">
        <v>700</v>
      </c>
      <c r="K163" s="5">
        <v>3</v>
      </c>
      <c r="L163" s="2">
        <v>2800</v>
      </c>
      <c r="M163" s="18" t="s">
        <v>2223</v>
      </c>
      <c r="N163" s="18" t="s">
        <v>2250</v>
      </c>
      <c r="O163" s="28" t="s">
        <v>2185</v>
      </c>
      <c r="P163" s="50" t="s">
        <v>1639</v>
      </c>
      <c r="Q163" s="24" t="s">
        <v>1690</v>
      </c>
      <c r="R163" s="24" t="s">
        <v>1736</v>
      </c>
      <c r="S163" s="30" t="s">
        <v>2185</v>
      </c>
      <c r="T163" s="20" t="s">
        <v>1783</v>
      </c>
      <c r="U163" s="23">
        <v>90318000999</v>
      </c>
      <c r="V163" s="19">
        <v>0.45</v>
      </c>
      <c r="W163" s="19" t="s">
        <v>1437</v>
      </c>
      <c r="X163" s="32" t="s">
        <v>2185</v>
      </c>
      <c r="Y163" s="19" t="s">
        <v>2136</v>
      </c>
      <c r="Z163" s="19" t="s">
        <v>1804</v>
      </c>
      <c r="AA163" s="34" t="s">
        <v>2185</v>
      </c>
      <c r="AB163" s="64" t="s">
        <v>2379</v>
      </c>
      <c r="AC163" s="65" t="s">
        <v>2379</v>
      </c>
      <c r="AD163" s="65" t="s">
        <v>2379</v>
      </c>
      <c r="AE163" s="35" t="s">
        <v>2185</v>
      </c>
    </row>
    <row r="164" spans="1:31" s="1" customFormat="1" x14ac:dyDescent="0.2">
      <c r="A164" s="19" t="s">
        <v>262</v>
      </c>
      <c r="B164" s="20" t="s">
        <v>12</v>
      </c>
      <c r="C164" s="21" t="str">
        <f>HYPERLINK("https://docmanager.mpsdapps.vm.dom/pdf?search="&amp;LEFT(Data[[#This Row],[PNR]],11)&amp;"*","DocManager")</f>
        <v>DocManager</v>
      </c>
      <c r="D164" s="20" t="s">
        <v>263</v>
      </c>
      <c r="E164" s="19" t="s">
        <v>1859</v>
      </c>
      <c r="F164" s="19" t="s">
        <v>997</v>
      </c>
      <c r="G164" s="63" t="s">
        <v>2185</v>
      </c>
      <c r="H164" s="22" t="s">
        <v>2155</v>
      </c>
      <c r="I164" s="5">
        <v>-196</v>
      </c>
      <c r="J164" s="2">
        <v>700</v>
      </c>
      <c r="K164" s="5">
        <v>3</v>
      </c>
      <c r="L164" s="2">
        <v>2800</v>
      </c>
      <c r="M164" s="18" t="s">
        <v>2223</v>
      </c>
      <c r="N164" s="18" t="s">
        <v>2250</v>
      </c>
      <c r="O164" s="28" t="s">
        <v>2185</v>
      </c>
      <c r="P164" s="50" t="s">
        <v>1639</v>
      </c>
      <c r="Q164" s="24" t="s">
        <v>1690</v>
      </c>
      <c r="R164" s="24" t="s">
        <v>1736</v>
      </c>
      <c r="S164" s="30" t="s">
        <v>2185</v>
      </c>
      <c r="T164" s="20" t="s">
        <v>1783</v>
      </c>
      <c r="U164" s="23">
        <v>90318000999</v>
      </c>
      <c r="V164" s="19">
        <v>0.56499999999999995</v>
      </c>
      <c r="W164" s="19" t="s">
        <v>1437</v>
      </c>
      <c r="X164" s="32" t="s">
        <v>2185</v>
      </c>
      <c r="Y164" s="19" t="s">
        <v>2136</v>
      </c>
      <c r="Z164" s="19" t="s">
        <v>1804</v>
      </c>
      <c r="AA164" s="34" t="s">
        <v>2185</v>
      </c>
      <c r="AB164" s="64" t="s">
        <v>2364</v>
      </c>
      <c r="AC164" s="65" t="s">
        <v>2338</v>
      </c>
      <c r="AD164" s="65" t="s">
        <v>2341</v>
      </c>
      <c r="AE164" s="35" t="s">
        <v>2185</v>
      </c>
    </row>
    <row r="165" spans="1:31" s="1" customFormat="1" x14ac:dyDescent="0.2">
      <c r="A165" s="19" t="s">
        <v>264</v>
      </c>
      <c r="B165" s="20" t="s">
        <v>1389</v>
      </c>
      <c r="C165" s="21" t="str">
        <f>HYPERLINK("https://docmanager.mpsdapps.vm.dom/pdf?search="&amp;LEFT(Data[[#This Row],[PNR]],11)&amp;"*","DocManager")</f>
        <v>DocManager</v>
      </c>
      <c r="D165" s="20" t="s">
        <v>265</v>
      </c>
      <c r="E165" s="19" t="s">
        <v>1860</v>
      </c>
      <c r="F165" s="19" t="s">
        <v>998</v>
      </c>
      <c r="G165" s="63" t="s">
        <v>2185</v>
      </c>
      <c r="H165" s="22" t="s">
        <v>2155</v>
      </c>
      <c r="I165" s="5">
        <v>-196</v>
      </c>
      <c r="J165" s="2">
        <v>700</v>
      </c>
      <c r="K165" s="5">
        <v>3</v>
      </c>
      <c r="L165" s="2">
        <v>2800</v>
      </c>
      <c r="M165" s="18" t="s">
        <v>2223</v>
      </c>
      <c r="N165" s="18" t="s">
        <v>2250</v>
      </c>
      <c r="O165" s="28" t="s">
        <v>2185</v>
      </c>
      <c r="P165" s="50" t="s">
        <v>1639</v>
      </c>
      <c r="Q165" s="24" t="s">
        <v>1690</v>
      </c>
      <c r="R165" s="24" t="s">
        <v>1736</v>
      </c>
      <c r="S165" s="30" t="s">
        <v>2185</v>
      </c>
      <c r="T165" s="20" t="s">
        <v>1783</v>
      </c>
      <c r="U165" s="23">
        <v>90318000999</v>
      </c>
      <c r="V165" s="19">
        <v>0.69</v>
      </c>
      <c r="W165" s="19" t="s">
        <v>1437</v>
      </c>
      <c r="X165" s="32" t="s">
        <v>2185</v>
      </c>
      <c r="Y165" s="19" t="s">
        <v>2136</v>
      </c>
      <c r="Z165" s="19" t="s">
        <v>1804</v>
      </c>
      <c r="AA165" s="34" t="s">
        <v>2185</v>
      </c>
      <c r="AB165" s="64" t="s">
        <v>2364</v>
      </c>
      <c r="AC165" s="65" t="s">
        <v>2338</v>
      </c>
      <c r="AD165" s="65" t="s">
        <v>2341</v>
      </c>
      <c r="AE165" s="35" t="s">
        <v>2185</v>
      </c>
    </row>
    <row r="166" spans="1:31" s="1" customFormat="1" x14ac:dyDescent="0.2">
      <c r="A166" s="19" t="s">
        <v>266</v>
      </c>
      <c r="B166" s="20" t="s">
        <v>1390</v>
      </c>
      <c r="C166" s="21" t="str">
        <f>HYPERLINK("https://docmanager.mpsdapps.vm.dom/pdf?search="&amp;LEFT(Data[[#This Row],[PNR]],11)&amp;"*","DocManager")</f>
        <v>DocManager</v>
      </c>
      <c r="D166" s="20" t="s">
        <v>267</v>
      </c>
      <c r="E166" s="19" t="s">
        <v>1861</v>
      </c>
      <c r="F166" s="19" t="s">
        <v>999</v>
      </c>
      <c r="G166" s="63" t="s">
        <v>2185</v>
      </c>
      <c r="H166" s="22" t="s">
        <v>2155</v>
      </c>
      <c r="I166" s="5">
        <v>-196</v>
      </c>
      <c r="J166" s="2">
        <v>700</v>
      </c>
      <c r="K166" s="5">
        <v>3</v>
      </c>
      <c r="L166" s="2">
        <v>2800</v>
      </c>
      <c r="M166" s="18" t="s">
        <v>2223</v>
      </c>
      <c r="N166" s="18" t="s">
        <v>2250</v>
      </c>
      <c r="O166" s="28" t="s">
        <v>2185</v>
      </c>
      <c r="P166" s="50" t="s">
        <v>1639</v>
      </c>
      <c r="Q166" s="24" t="s">
        <v>1690</v>
      </c>
      <c r="R166" s="24" t="s">
        <v>1736</v>
      </c>
      <c r="S166" s="30" t="s">
        <v>2185</v>
      </c>
      <c r="T166" s="20" t="s">
        <v>1783</v>
      </c>
      <c r="U166" s="23">
        <v>90318000999</v>
      </c>
      <c r="V166" s="19">
        <v>0.49399999999999999</v>
      </c>
      <c r="W166" s="19" t="s">
        <v>1437</v>
      </c>
      <c r="X166" s="32" t="s">
        <v>2185</v>
      </c>
      <c r="Y166" s="19" t="s">
        <v>2136</v>
      </c>
      <c r="Z166" s="19" t="s">
        <v>1804</v>
      </c>
      <c r="AA166" s="34" t="s">
        <v>2185</v>
      </c>
      <c r="AB166" s="64" t="s">
        <v>2364</v>
      </c>
      <c r="AC166" s="65" t="s">
        <v>2338</v>
      </c>
      <c r="AD166" s="65" t="s">
        <v>2341</v>
      </c>
      <c r="AE166" s="35" t="s">
        <v>2185</v>
      </c>
    </row>
    <row r="167" spans="1:31" s="1" customFormat="1" x14ac:dyDescent="0.2">
      <c r="A167" s="19" t="s">
        <v>268</v>
      </c>
      <c r="B167" s="20" t="s">
        <v>1391</v>
      </c>
      <c r="C167" s="21" t="str">
        <f>HYPERLINK("https://docmanager.mpsdapps.vm.dom/pdf?search="&amp;LEFT(Data[[#This Row],[PNR]],11)&amp;"*","DocManager")</f>
        <v>DocManager</v>
      </c>
      <c r="D167" s="20" t="s">
        <v>269</v>
      </c>
      <c r="E167" s="19" t="s">
        <v>1862</v>
      </c>
      <c r="F167" s="19" t="s">
        <v>1000</v>
      </c>
      <c r="G167" s="63" t="s">
        <v>2185</v>
      </c>
      <c r="H167" s="22" t="s">
        <v>2155</v>
      </c>
      <c r="I167" s="5">
        <v>-196</v>
      </c>
      <c r="J167" s="2">
        <v>700</v>
      </c>
      <c r="K167" s="5">
        <v>3</v>
      </c>
      <c r="L167" s="2">
        <v>2800</v>
      </c>
      <c r="M167" s="18" t="s">
        <v>2223</v>
      </c>
      <c r="N167" s="18" t="s">
        <v>2250</v>
      </c>
      <c r="O167" s="28" t="s">
        <v>2185</v>
      </c>
      <c r="P167" s="50" t="s">
        <v>1639</v>
      </c>
      <c r="Q167" s="24" t="s">
        <v>1690</v>
      </c>
      <c r="R167" s="24" t="s">
        <v>1736</v>
      </c>
      <c r="S167" s="30" t="s">
        <v>2185</v>
      </c>
      <c r="T167" s="20" t="s">
        <v>1783</v>
      </c>
      <c r="U167" s="23">
        <v>90318000999</v>
      </c>
      <c r="V167" s="19">
        <v>0.92</v>
      </c>
      <c r="W167" s="19" t="s">
        <v>1437</v>
      </c>
      <c r="X167" s="32" t="s">
        <v>2185</v>
      </c>
      <c r="Y167" s="19" t="s">
        <v>2136</v>
      </c>
      <c r="Z167" s="19" t="s">
        <v>1804</v>
      </c>
      <c r="AA167" s="34" t="s">
        <v>2185</v>
      </c>
      <c r="AB167" s="64" t="s">
        <v>2364</v>
      </c>
      <c r="AC167" s="65" t="s">
        <v>2338</v>
      </c>
      <c r="AD167" s="65" t="s">
        <v>2341</v>
      </c>
      <c r="AE167" s="35" t="s">
        <v>2185</v>
      </c>
    </row>
    <row r="168" spans="1:31" s="1" customFormat="1" x14ac:dyDescent="0.2">
      <c r="A168" s="19" t="s">
        <v>270</v>
      </c>
      <c r="B168" s="20" t="s">
        <v>1392</v>
      </c>
      <c r="C168" s="21" t="str">
        <f>HYPERLINK("https://docmanager.mpsdapps.vm.dom/pdf?search="&amp;LEFT(Data[[#This Row],[PNR]],11)&amp;"*","DocManager")</f>
        <v>DocManager</v>
      </c>
      <c r="D168" s="20" t="s">
        <v>271</v>
      </c>
      <c r="E168" s="19" t="s">
        <v>1863</v>
      </c>
      <c r="F168" s="19" t="s">
        <v>1001</v>
      </c>
      <c r="G168" s="63" t="s">
        <v>2185</v>
      </c>
      <c r="H168" s="22" t="s">
        <v>2155</v>
      </c>
      <c r="I168" s="5">
        <v>-196</v>
      </c>
      <c r="J168" s="2">
        <v>700</v>
      </c>
      <c r="K168" s="5">
        <v>3</v>
      </c>
      <c r="L168" s="2">
        <v>2800</v>
      </c>
      <c r="M168" s="18" t="s">
        <v>2223</v>
      </c>
      <c r="N168" s="18" t="s">
        <v>2250</v>
      </c>
      <c r="O168" s="28" t="s">
        <v>2185</v>
      </c>
      <c r="P168" s="50" t="s">
        <v>1639</v>
      </c>
      <c r="Q168" s="24" t="s">
        <v>1690</v>
      </c>
      <c r="R168" s="24" t="s">
        <v>1736</v>
      </c>
      <c r="S168" s="30" t="s">
        <v>2185</v>
      </c>
      <c r="T168" s="20" t="s">
        <v>1783</v>
      </c>
      <c r="U168" s="23">
        <v>90318000999</v>
      </c>
      <c r="V168" s="19">
        <v>0.54600000000000004</v>
      </c>
      <c r="W168" s="19" t="s">
        <v>1437</v>
      </c>
      <c r="X168" s="32" t="s">
        <v>2185</v>
      </c>
      <c r="Y168" s="19" t="s">
        <v>2136</v>
      </c>
      <c r="Z168" s="19" t="s">
        <v>1804</v>
      </c>
      <c r="AA168" s="34" t="s">
        <v>2185</v>
      </c>
      <c r="AB168" s="64" t="s">
        <v>2364</v>
      </c>
      <c r="AC168" s="65" t="s">
        <v>2338</v>
      </c>
      <c r="AD168" s="65" t="s">
        <v>2341</v>
      </c>
      <c r="AE168" s="35" t="s">
        <v>2185</v>
      </c>
    </row>
    <row r="169" spans="1:31" s="1" customFormat="1" x14ac:dyDescent="0.2">
      <c r="A169" s="19" t="s">
        <v>272</v>
      </c>
      <c r="B169" s="20" t="s">
        <v>1393</v>
      </c>
      <c r="C169" s="21" t="str">
        <f>HYPERLINK("https://docmanager.mpsdapps.vm.dom/pdf?search="&amp;LEFT(Data[[#This Row],[PNR]],11)&amp;"*","DocManager")</f>
        <v>DocManager</v>
      </c>
      <c r="D169" s="20" t="s">
        <v>273</v>
      </c>
      <c r="E169" s="19" t="s">
        <v>1864</v>
      </c>
      <c r="F169" s="19" t="s">
        <v>1002</v>
      </c>
      <c r="G169" s="63" t="s">
        <v>2185</v>
      </c>
      <c r="H169" s="22" t="s">
        <v>2156</v>
      </c>
      <c r="I169" s="5">
        <v>-54</v>
      </c>
      <c r="J169" s="2">
        <v>455</v>
      </c>
      <c r="K169" s="5">
        <v>5</v>
      </c>
      <c r="L169" s="2">
        <v>1200</v>
      </c>
      <c r="M169" s="67" t="s">
        <v>2195</v>
      </c>
      <c r="N169" s="18" t="s">
        <v>2297</v>
      </c>
      <c r="O169" s="28" t="s">
        <v>2185</v>
      </c>
      <c r="P169" s="20" t="s">
        <v>1437</v>
      </c>
      <c r="Q169" s="19" t="s">
        <v>1437</v>
      </c>
      <c r="R169" s="19" t="s">
        <v>1437</v>
      </c>
      <c r="S169" s="30" t="s">
        <v>2185</v>
      </c>
      <c r="T169" s="20"/>
      <c r="U169" s="23"/>
      <c r="V169" s="19" t="s">
        <v>1437</v>
      </c>
      <c r="W169" s="19" t="s">
        <v>1437</v>
      </c>
      <c r="X169" s="32" t="s">
        <v>2185</v>
      </c>
      <c r="Y169" s="19" t="s">
        <v>2136</v>
      </c>
      <c r="Z169" s="19" t="s">
        <v>1804</v>
      </c>
      <c r="AA169" s="34" t="s">
        <v>2185</v>
      </c>
      <c r="AB169" s="64" t="s">
        <v>2379</v>
      </c>
      <c r="AC169" s="65" t="s">
        <v>2379</v>
      </c>
      <c r="AD169" s="65" t="s">
        <v>2379</v>
      </c>
      <c r="AE169" s="35" t="s">
        <v>2185</v>
      </c>
    </row>
    <row r="170" spans="1:31" s="1" customFormat="1" x14ac:dyDescent="0.2">
      <c r="A170" s="19" t="s">
        <v>274</v>
      </c>
      <c r="B170" s="20" t="s">
        <v>1394</v>
      </c>
      <c r="C170" s="21" t="str">
        <f>HYPERLINK("https://docmanager.mpsdapps.vm.dom/pdf?search="&amp;LEFT(Data[[#This Row],[PNR]],11)&amp;"*","DocManager")</f>
        <v>DocManager</v>
      </c>
      <c r="D170" s="20" t="s">
        <v>275</v>
      </c>
      <c r="E170" s="19" t="s">
        <v>1865</v>
      </c>
      <c r="F170" s="19" t="s">
        <v>1003</v>
      </c>
      <c r="G170" s="63" t="s">
        <v>2185</v>
      </c>
      <c r="H170" s="22" t="s">
        <v>2156</v>
      </c>
      <c r="I170" s="5">
        <v>-54</v>
      </c>
      <c r="J170" s="2">
        <v>455</v>
      </c>
      <c r="K170" s="5">
        <v>5</v>
      </c>
      <c r="L170" s="2">
        <v>1200</v>
      </c>
      <c r="M170" s="67" t="s">
        <v>2195</v>
      </c>
      <c r="N170" s="18" t="s">
        <v>2297</v>
      </c>
      <c r="O170" s="28" t="s">
        <v>2185</v>
      </c>
      <c r="P170" s="20" t="s">
        <v>1437</v>
      </c>
      <c r="Q170" s="19" t="s">
        <v>1437</v>
      </c>
      <c r="R170" s="19" t="s">
        <v>1437</v>
      </c>
      <c r="S170" s="30" t="s">
        <v>2185</v>
      </c>
      <c r="T170" s="20"/>
      <c r="U170" s="23"/>
      <c r="V170" s="19" t="s">
        <v>1437</v>
      </c>
      <c r="W170" s="19" t="s">
        <v>1437</v>
      </c>
      <c r="X170" s="32" t="s">
        <v>2185</v>
      </c>
      <c r="Y170" s="19" t="s">
        <v>2136</v>
      </c>
      <c r="Z170" s="19" t="s">
        <v>1804</v>
      </c>
      <c r="AA170" s="34" t="s">
        <v>2185</v>
      </c>
      <c r="AB170" s="64" t="s">
        <v>2379</v>
      </c>
      <c r="AC170" s="65" t="s">
        <v>2379</v>
      </c>
      <c r="AD170" s="65" t="s">
        <v>2379</v>
      </c>
      <c r="AE170" s="35" t="s">
        <v>2185</v>
      </c>
    </row>
    <row r="171" spans="1:31" s="1" customFormat="1" x14ac:dyDescent="0.2">
      <c r="A171" s="19" t="s">
        <v>663</v>
      </c>
      <c r="B171" s="20" t="s">
        <v>54</v>
      </c>
      <c r="C171" s="21" t="str">
        <f>HYPERLINK("https://docmanager.mpsdapps.vm.dom/pdf?search="&amp;LEFT(Data[[#This Row],[PNR]],11)&amp;"*","DocManager")</f>
        <v>DocManager</v>
      </c>
      <c r="D171" s="20" t="s">
        <v>664</v>
      </c>
      <c r="E171" s="19" t="s">
        <v>1994</v>
      </c>
      <c r="F171" s="19" t="s">
        <v>1190</v>
      </c>
      <c r="G171" s="63" t="s">
        <v>2185</v>
      </c>
      <c r="H171" s="22" t="s">
        <v>2152</v>
      </c>
      <c r="I171" s="5">
        <v>-15</v>
      </c>
      <c r="J171" s="2">
        <v>125</v>
      </c>
      <c r="K171" s="5" t="s">
        <v>1799</v>
      </c>
      <c r="L171" s="2">
        <v>1000</v>
      </c>
      <c r="M171" s="18" t="s">
        <v>2215</v>
      </c>
      <c r="N171" s="18" t="s">
        <v>2259</v>
      </c>
      <c r="O171" s="28" t="s">
        <v>2185</v>
      </c>
      <c r="P171" s="50" t="s">
        <v>1660</v>
      </c>
      <c r="Q171" s="24" t="s">
        <v>1709</v>
      </c>
      <c r="R171" s="24" t="s">
        <v>1758</v>
      </c>
      <c r="S171" s="30" t="s">
        <v>2185</v>
      </c>
      <c r="T171" s="20" t="s">
        <v>1783</v>
      </c>
      <c r="U171" s="23">
        <v>90318000999</v>
      </c>
      <c r="V171" s="19">
        <v>0.4</v>
      </c>
      <c r="W171" s="19" t="s">
        <v>1437</v>
      </c>
      <c r="X171" s="32" t="s">
        <v>2185</v>
      </c>
      <c r="Y171" s="19" t="s">
        <v>2138</v>
      </c>
      <c r="Z171" s="19" t="s">
        <v>53</v>
      </c>
      <c r="AA171" s="34" t="s">
        <v>2185</v>
      </c>
      <c r="AB171" s="64" t="s">
        <v>2379</v>
      </c>
      <c r="AC171" s="65" t="s">
        <v>2379</v>
      </c>
      <c r="AD171" s="65" t="s">
        <v>2379</v>
      </c>
      <c r="AE171" s="35" t="s">
        <v>2185</v>
      </c>
    </row>
    <row r="172" spans="1:31" s="1" customFormat="1" x14ac:dyDescent="0.2">
      <c r="A172" s="19" t="s">
        <v>665</v>
      </c>
      <c r="B172" s="20" t="s">
        <v>55</v>
      </c>
      <c r="C172" s="21" t="str">
        <f>HYPERLINK("https://docmanager.mpsdapps.vm.dom/pdf?search="&amp;LEFT(Data[[#This Row],[PNR]],11)&amp;"*","DocManager")</f>
        <v>DocManager</v>
      </c>
      <c r="D172" s="20" t="s">
        <v>666</v>
      </c>
      <c r="E172" s="19" t="s">
        <v>1995</v>
      </c>
      <c r="F172" s="19" t="s">
        <v>1191</v>
      </c>
      <c r="G172" s="63" t="s">
        <v>2185</v>
      </c>
      <c r="H172" s="22" t="s">
        <v>2152</v>
      </c>
      <c r="I172" s="5">
        <v>-15</v>
      </c>
      <c r="J172" s="2">
        <v>125</v>
      </c>
      <c r="K172" s="5" t="s">
        <v>1799</v>
      </c>
      <c r="L172" s="2">
        <v>1000</v>
      </c>
      <c r="M172" s="18" t="s">
        <v>2215</v>
      </c>
      <c r="N172" s="18" t="s">
        <v>2259</v>
      </c>
      <c r="O172" s="28" t="s">
        <v>2185</v>
      </c>
      <c r="P172" s="50" t="s">
        <v>1660</v>
      </c>
      <c r="Q172" s="24" t="s">
        <v>1709</v>
      </c>
      <c r="R172" s="24" t="s">
        <v>1758</v>
      </c>
      <c r="S172" s="30" t="s">
        <v>2185</v>
      </c>
      <c r="T172" s="20" t="s">
        <v>1783</v>
      </c>
      <c r="U172" s="23">
        <v>90318000999</v>
      </c>
      <c r="V172" s="19">
        <v>0.72</v>
      </c>
      <c r="W172" s="19" t="s">
        <v>1437</v>
      </c>
      <c r="X172" s="32" t="s">
        <v>2185</v>
      </c>
      <c r="Y172" s="19" t="s">
        <v>2138</v>
      </c>
      <c r="Z172" s="19" t="s">
        <v>53</v>
      </c>
      <c r="AA172" s="34" t="s">
        <v>2185</v>
      </c>
      <c r="AB172" s="64" t="s">
        <v>2379</v>
      </c>
      <c r="AC172" s="65" t="s">
        <v>2379</v>
      </c>
      <c r="AD172" s="65" t="s">
        <v>2379</v>
      </c>
      <c r="AE172" s="35" t="s">
        <v>2185</v>
      </c>
    </row>
    <row r="173" spans="1:31" s="1" customFormat="1" x14ac:dyDescent="0.2">
      <c r="A173" s="19" t="s">
        <v>667</v>
      </c>
      <c r="B173" s="20" t="s">
        <v>1554</v>
      </c>
      <c r="C173" s="21" t="str">
        <f>HYPERLINK("https://docmanager.mpsdapps.vm.dom/pdf?search="&amp;LEFT(Data[[#This Row],[PNR]],11)&amp;"*","DocManager")</f>
        <v>DocManager</v>
      </c>
      <c r="D173" s="20" t="s">
        <v>668</v>
      </c>
      <c r="E173" s="19" t="s">
        <v>1996</v>
      </c>
      <c r="F173" s="19" t="s">
        <v>1192</v>
      </c>
      <c r="G173" s="63" t="s">
        <v>2185</v>
      </c>
      <c r="H173" s="22" t="s">
        <v>2153</v>
      </c>
      <c r="I173" s="5">
        <v>-15</v>
      </c>
      <c r="J173" s="2">
        <v>125</v>
      </c>
      <c r="K173" s="5" t="s">
        <v>1799</v>
      </c>
      <c r="L173" s="2">
        <v>1000</v>
      </c>
      <c r="M173" s="18" t="s">
        <v>2215</v>
      </c>
      <c r="N173" s="18" t="s">
        <v>2261</v>
      </c>
      <c r="O173" s="28" t="s">
        <v>2185</v>
      </c>
      <c r="P173" s="50" t="s">
        <v>1662</v>
      </c>
      <c r="Q173" s="24" t="s">
        <v>1710</v>
      </c>
      <c r="R173" s="24" t="s">
        <v>1760</v>
      </c>
      <c r="S173" s="30" t="s">
        <v>2185</v>
      </c>
      <c r="T173" s="20" t="s">
        <v>1783</v>
      </c>
      <c r="U173" s="23">
        <v>90318000999</v>
      </c>
      <c r="V173" s="19">
        <v>0.53500000000000003</v>
      </c>
      <c r="W173" s="19" t="s">
        <v>1437</v>
      </c>
      <c r="X173" s="32" t="s">
        <v>2185</v>
      </c>
      <c r="Y173" s="19" t="s">
        <v>2138</v>
      </c>
      <c r="Z173" s="19" t="s">
        <v>53</v>
      </c>
      <c r="AA173" s="34" t="s">
        <v>2185</v>
      </c>
      <c r="AB173" s="64" t="s">
        <v>2379</v>
      </c>
      <c r="AC173" s="65" t="s">
        <v>2379</v>
      </c>
      <c r="AD173" s="65" t="s">
        <v>2379</v>
      </c>
      <c r="AE173" s="35" t="s">
        <v>2185</v>
      </c>
    </row>
    <row r="174" spans="1:31" s="1" customFormat="1" x14ac:dyDescent="0.2">
      <c r="A174" s="19" t="s">
        <v>669</v>
      </c>
      <c r="B174" s="20" t="s">
        <v>1555</v>
      </c>
      <c r="C174" s="21" t="str">
        <f>HYPERLINK("https://docmanager.mpsdapps.vm.dom/pdf?search="&amp;LEFT(Data[[#This Row],[PNR]],11)&amp;"*","DocManager")</f>
        <v>DocManager</v>
      </c>
      <c r="D174" s="20" t="s">
        <v>670</v>
      </c>
      <c r="E174" s="19" t="s">
        <v>1997</v>
      </c>
      <c r="F174" s="19" t="s">
        <v>1193</v>
      </c>
      <c r="G174" s="63" t="s">
        <v>2185</v>
      </c>
      <c r="H174" s="22" t="s">
        <v>2153</v>
      </c>
      <c r="I174" s="5">
        <v>-15</v>
      </c>
      <c r="J174" s="2">
        <v>125</v>
      </c>
      <c r="K174" s="5" t="s">
        <v>1799</v>
      </c>
      <c r="L174" s="2">
        <v>1000</v>
      </c>
      <c r="M174" s="18" t="s">
        <v>2215</v>
      </c>
      <c r="N174" s="18" t="s">
        <v>2261</v>
      </c>
      <c r="O174" s="28" t="s">
        <v>2185</v>
      </c>
      <c r="P174" s="50" t="s">
        <v>1662</v>
      </c>
      <c r="Q174" s="24" t="s">
        <v>1710</v>
      </c>
      <c r="R174" s="24" t="s">
        <v>1760</v>
      </c>
      <c r="S174" s="30" t="s">
        <v>2185</v>
      </c>
      <c r="T174" s="20" t="s">
        <v>1783</v>
      </c>
      <c r="U174" s="23">
        <v>90318000999</v>
      </c>
      <c r="V174" s="19">
        <v>0.86</v>
      </c>
      <c r="W174" s="19" t="s">
        <v>1437</v>
      </c>
      <c r="X174" s="32" t="s">
        <v>2185</v>
      </c>
      <c r="Y174" s="19" t="s">
        <v>2138</v>
      </c>
      <c r="Z174" s="19" t="s">
        <v>53</v>
      </c>
      <c r="AA174" s="34" t="s">
        <v>2185</v>
      </c>
      <c r="AB174" s="64" t="s">
        <v>2379</v>
      </c>
      <c r="AC174" s="65" t="s">
        <v>2379</v>
      </c>
      <c r="AD174" s="65" t="s">
        <v>2379</v>
      </c>
      <c r="AE174" s="35" t="s">
        <v>2185</v>
      </c>
    </row>
    <row r="175" spans="1:31" s="1" customFormat="1" x14ac:dyDescent="0.2">
      <c r="A175" s="19" t="s">
        <v>359</v>
      </c>
      <c r="B175" s="20" t="s">
        <v>1436</v>
      </c>
      <c r="C175" s="21" t="str">
        <f>HYPERLINK("https://docmanager.mpsdapps.vm.dom/pdf?search="&amp;LEFT(Data[[#This Row],[PNR]],11)&amp;"*","DocManager")</f>
        <v>DocManager</v>
      </c>
      <c r="D175" s="20" t="s">
        <v>360</v>
      </c>
      <c r="E175" s="19" t="s">
        <v>2017</v>
      </c>
      <c r="F175" s="19" t="s">
        <v>1051</v>
      </c>
      <c r="G175" s="63" t="s">
        <v>2185</v>
      </c>
      <c r="H175" s="22" t="s">
        <v>135</v>
      </c>
      <c r="I175" s="5">
        <v>-25</v>
      </c>
      <c r="J175" s="2">
        <v>70</v>
      </c>
      <c r="K175" s="5">
        <v>1</v>
      </c>
      <c r="L175" s="2">
        <v>20</v>
      </c>
      <c r="M175" s="67" t="s">
        <v>2235</v>
      </c>
      <c r="N175" s="18" t="s">
        <v>2275</v>
      </c>
      <c r="O175" s="28" t="s">
        <v>2185</v>
      </c>
      <c r="P175" s="20" t="s">
        <v>1437</v>
      </c>
      <c r="Q175" s="19" t="s">
        <v>1437</v>
      </c>
      <c r="R175" s="19" t="s">
        <v>1437</v>
      </c>
      <c r="S175" s="30" t="s">
        <v>2185</v>
      </c>
      <c r="T175" s="20" t="s">
        <v>1783</v>
      </c>
      <c r="U175" s="23">
        <v>90319000999</v>
      </c>
      <c r="V175" s="19">
        <v>0.13</v>
      </c>
      <c r="W175" s="19" t="s">
        <v>1437</v>
      </c>
      <c r="X175" s="32" t="s">
        <v>2185</v>
      </c>
      <c r="Y175" s="19" t="s">
        <v>2136</v>
      </c>
      <c r="Z175" s="19" t="s">
        <v>2144</v>
      </c>
      <c r="AA175" s="34" t="s">
        <v>2185</v>
      </c>
      <c r="AB175" s="19" t="s">
        <v>2379</v>
      </c>
      <c r="AC175" s="68" t="s">
        <v>2379</v>
      </c>
      <c r="AD175" s="68" t="s">
        <v>2379</v>
      </c>
      <c r="AE175" s="35" t="s">
        <v>2185</v>
      </c>
    </row>
    <row r="176" spans="1:31" s="1" customFormat="1" x14ac:dyDescent="0.2">
      <c r="A176" s="19" t="s">
        <v>659</v>
      </c>
      <c r="B176" s="20" t="s">
        <v>87</v>
      </c>
      <c r="C176" s="21" t="str">
        <f>HYPERLINK("https://docmanager.mpsdapps.vm.dom/pdf?search="&amp;LEFT(Data[[#This Row],[PNR]],11)&amp;"*","DocManager")</f>
        <v>DocManager</v>
      </c>
      <c r="D176" s="20" t="s">
        <v>660</v>
      </c>
      <c r="E176" s="19" t="s">
        <v>86</v>
      </c>
      <c r="F176" s="19" t="s">
        <v>1188</v>
      </c>
      <c r="G176" s="63" t="s">
        <v>2185</v>
      </c>
      <c r="H176" s="22" t="s">
        <v>135</v>
      </c>
      <c r="I176" s="5">
        <v>-25</v>
      </c>
      <c r="J176" s="2">
        <v>70</v>
      </c>
      <c r="K176" s="5" t="s">
        <v>1799</v>
      </c>
      <c r="L176" s="2">
        <v>1000</v>
      </c>
      <c r="M176" s="18" t="s">
        <v>99</v>
      </c>
      <c r="N176" s="18" t="s">
        <v>2259</v>
      </c>
      <c r="O176" s="28" t="s">
        <v>2185</v>
      </c>
      <c r="P176" s="50" t="s">
        <v>1660</v>
      </c>
      <c r="Q176" s="24" t="s">
        <v>1709</v>
      </c>
      <c r="R176" s="24" t="s">
        <v>1758</v>
      </c>
      <c r="S176" s="30" t="s">
        <v>2185</v>
      </c>
      <c r="T176" s="20" t="s">
        <v>1783</v>
      </c>
      <c r="U176" s="23">
        <v>90318000999</v>
      </c>
      <c r="V176" s="19">
        <v>0.57599999999999996</v>
      </c>
      <c r="W176" s="19" t="s">
        <v>1437</v>
      </c>
      <c r="X176" s="32" t="s">
        <v>2185</v>
      </c>
      <c r="Y176" s="19" t="s">
        <v>2138</v>
      </c>
      <c r="Z176" s="19" t="s">
        <v>1807</v>
      </c>
      <c r="AA176" s="34" t="s">
        <v>2185</v>
      </c>
      <c r="AB176" s="64" t="s">
        <v>2379</v>
      </c>
      <c r="AC176" s="65" t="s">
        <v>2379</v>
      </c>
      <c r="AD176" s="65" t="s">
        <v>2379</v>
      </c>
      <c r="AE176" s="35" t="s">
        <v>2185</v>
      </c>
    </row>
    <row r="177" spans="1:31" s="1" customFormat="1" x14ac:dyDescent="0.2">
      <c r="A177" s="19" t="s">
        <v>661</v>
      </c>
      <c r="B177" s="20" t="s">
        <v>1553</v>
      </c>
      <c r="C177" s="21" t="str">
        <f>HYPERLINK("https://docmanager.mpsdapps.vm.dom/pdf?search="&amp;LEFT(Data[[#This Row],[PNR]],11)&amp;"*","DocManager")</f>
        <v>DocManager</v>
      </c>
      <c r="D177" s="20" t="s">
        <v>662</v>
      </c>
      <c r="E177" s="19" t="s">
        <v>1998</v>
      </c>
      <c r="F177" s="19" t="s">
        <v>1189</v>
      </c>
      <c r="G177" s="63" t="s">
        <v>2185</v>
      </c>
      <c r="H177" s="22" t="s">
        <v>135</v>
      </c>
      <c r="I177" s="5">
        <v>-25</v>
      </c>
      <c r="J177" s="2">
        <v>70</v>
      </c>
      <c r="K177" s="5" t="s">
        <v>1799</v>
      </c>
      <c r="L177" s="2">
        <v>1000</v>
      </c>
      <c r="M177" s="18" t="s">
        <v>99</v>
      </c>
      <c r="N177" s="18" t="s">
        <v>2261</v>
      </c>
      <c r="O177" s="28" t="s">
        <v>2185</v>
      </c>
      <c r="P177" s="50" t="s">
        <v>1661</v>
      </c>
      <c r="Q177" s="24" t="s">
        <v>1710</v>
      </c>
      <c r="R177" s="24" t="s">
        <v>1759</v>
      </c>
      <c r="S177" s="30" t="s">
        <v>2185</v>
      </c>
      <c r="T177" s="20" t="s">
        <v>1783</v>
      </c>
      <c r="U177" s="23">
        <v>90318000999</v>
      </c>
      <c r="V177" s="19" t="s">
        <v>1437</v>
      </c>
      <c r="W177" s="19" t="s">
        <v>1437</v>
      </c>
      <c r="X177" s="32" t="s">
        <v>2185</v>
      </c>
      <c r="Y177" s="19" t="s">
        <v>2138</v>
      </c>
      <c r="Z177" s="19" t="s">
        <v>1807</v>
      </c>
      <c r="AA177" s="34" t="s">
        <v>2185</v>
      </c>
      <c r="AB177" s="64" t="s">
        <v>2379</v>
      </c>
      <c r="AC177" s="65" t="s">
        <v>2379</v>
      </c>
      <c r="AD177" s="65" t="s">
        <v>2379</v>
      </c>
      <c r="AE177" s="35" t="s">
        <v>2185</v>
      </c>
    </row>
    <row r="178" spans="1:31" s="1" customFormat="1" x14ac:dyDescent="0.2">
      <c r="A178" s="19" t="s">
        <v>383</v>
      </c>
      <c r="B178" s="20" t="s">
        <v>1445</v>
      </c>
      <c r="C178" s="21" t="str">
        <f>HYPERLINK("https://docmanager.mpsdapps.vm.dom/pdf?search="&amp;LEFT(Data[[#This Row],[PNR]],11)&amp;"*","DocManager")</f>
        <v>DocManager</v>
      </c>
      <c r="D178" s="20" t="s">
        <v>384</v>
      </c>
      <c r="E178" s="19" t="s">
        <v>2113</v>
      </c>
      <c r="F178" s="19" t="s">
        <v>1060</v>
      </c>
      <c r="G178" s="63" t="s">
        <v>2185</v>
      </c>
      <c r="H178" s="22" t="s">
        <v>135</v>
      </c>
      <c r="I178" s="5">
        <v>-40</v>
      </c>
      <c r="J178" s="2">
        <v>85</v>
      </c>
      <c r="K178" s="5" t="s">
        <v>1799</v>
      </c>
      <c r="L178" s="2">
        <v>20000</v>
      </c>
      <c r="M178" s="67" t="s">
        <v>2246</v>
      </c>
      <c r="N178" s="18" t="s">
        <v>2332</v>
      </c>
      <c r="O178" s="28" t="s">
        <v>2185</v>
      </c>
      <c r="P178" s="50" t="s">
        <v>1651</v>
      </c>
      <c r="Q178" s="24" t="s">
        <v>1702</v>
      </c>
      <c r="R178" s="24" t="s">
        <v>1749</v>
      </c>
      <c r="S178" s="30" t="s">
        <v>2185</v>
      </c>
      <c r="T178" s="20" t="s">
        <v>1783</v>
      </c>
      <c r="U178" s="23">
        <v>90319000999</v>
      </c>
      <c r="V178" s="19" t="s">
        <v>1437</v>
      </c>
      <c r="W178" s="19" t="s">
        <v>1437</v>
      </c>
      <c r="X178" s="32" t="s">
        <v>2185</v>
      </c>
      <c r="Y178" s="19" t="s">
        <v>2136</v>
      </c>
      <c r="Z178" s="19" t="s">
        <v>2146</v>
      </c>
      <c r="AA178" s="34" t="s">
        <v>2185</v>
      </c>
      <c r="AB178" s="64" t="s">
        <v>2365</v>
      </c>
      <c r="AC178" s="65" t="s">
        <v>2379</v>
      </c>
      <c r="AD178" s="65" t="s">
        <v>2339</v>
      </c>
      <c r="AE178" s="35" t="s">
        <v>2185</v>
      </c>
    </row>
    <row r="179" spans="1:31" s="1" customFormat="1" x14ac:dyDescent="0.2">
      <c r="A179" s="19" t="s">
        <v>385</v>
      </c>
      <c r="B179" s="20" t="s">
        <v>1446</v>
      </c>
      <c r="C179" s="21" t="str">
        <f>HYPERLINK("https://docmanager.mpsdapps.vm.dom/pdf?search="&amp;LEFT(Data[[#This Row],[PNR]],11)&amp;"*","DocManager")</f>
        <v>DocManager</v>
      </c>
      <c r="D179" s="20" t="s">
        <v>386</v>
      </c>
      <c r="E179" s="19" t="s">
        <v>2115</v>
      </c>
      <c r="F179" s="19" t="s">
        <v>1060</v>
      </c>
      <c r="G179" s="63" t="s">
        <v>2185</v>
      </c>
      <c r="H179" s="22" t="s">
        <v>135</v>
      </c>
      <c r="I179" s="5">
        <v>-40</v>
      </c>
      <c r="J179" s="2">
        <v>85</v>
      </c>
      <c r="K179" s="5" t="s">
        <v>1799</v>
      </c>
      <c r="L179" s="2">
        <v>20000</v>
      </c>
      <c r="M179" s="67" t="s">
        <v>2246</v>
      </c>
      <c r="N179" s="18" t="s">
        <v>2332</v>
      </c>
      <c r="O179" s="28" t="s">
        <v>2185</v>
      </c>
      <c r="P179" s="50" t="s">
        <v>1651</v>
      </c>
      <c r="Q179" s="24" t="s">
        <v>1702</v>
      </c>
      <c r="R179" s="24" t="s">
        <v>1749</v>
      </c>
      <c r="S179" s="30" t="s">
        <v>2185</v>
      </c>
      <c r="T179" s="20" t="s">
        <v>1783</v>
      </c>
      <c r="U179" s="23">
        <v>90319000999</v>
      </c>
      <c r="V179" s="19" t="s">
        <v>1437</v>
      </c>
      <c r="W179" s="19" t="s">
        <v>1437</v>
      </c>
      <c r="X179" s="32" t="s">
        <v>2185</v>
      </c>
      <c r="Y179" s="19" t="s">
        <v>2136</v>
      </c>
      <c r="Z179" s="19" t="s">
        <v>2146</v>
      </c>
      <c r="AA179" s="34" t="s">
        <v>2185</v>
      </c>
      <c r="AB179" s="64" t="s">
        <v>2365</v>
      </c>
      <c r="AC179" s="65" t="s">
        <v>2379</v>
      </c>
      <c r="AD179" s="65" t="s">
        <v>2339</v>
      </c>
      <c r="AE179" s="35" t="s">
        <v>2185</v>
      </c>
    </row>
    <row r="180" spans="1:31" s="1" customFormat="1" x14ac:dyDescent="0.2">
      <c r="A180" s="19" t="s">
        <v>387</v>
      </c>
      <c r="B180" s="20" t="s">
        <v>2382</v>
      </c>
      <c r="C180" s="21" t="str">
        <f>HYPERLINK("https://docmanager.mpsdapps.vm.dom/pdf?search="&amp;LEFT(Data[[#This Row],[PNR]],11)&amp;"*","DocManager")</f>
        <v>DocManager</v>
      </c>
      <c r="D180" s="20" t="s">
        <v>388</v>
      </c>
      <c r="E180" s="19" t="s">
        <v>2114</v>
      </c>
      <c r="F180" s="19" t="s">
        <v>1060</v>
      </c>
      <c r="G180" s="63" t="s">
        <v>2185</v>
      </c>
      <c r="H180" s="22" t="s">
        <v>135</v>
      </c>
      <c r="I180" s="5">
        <v>-40</v>
      </c>
      <c r="J180" s="2">
        <v>85</v>
      </c>
      <c r="K180" s="5" t="s">
        <v>1799</v>
      </c>
      <c r="L180" s="2">
        <v>20000</v>
      </c>
      <c r="M180" s="67" t="s">
        <v>2246</v>
      </c>
      <c r="N180" s="18" t="s">
        <v>2332</v>
      </c>
      <c r="O180" s="28" t="s">
        <v>2185</v>
      </c>
      <c r="P180" s="20" t="s">
        <v>1437</v>
      </c>
      <c r="Q180" s="19" t="s">
        <v>1437</v>
      </c>
      <c r="R180" s="19" t="s">
        <v>1437</v>
      </c>
      <c r="S180" s="30" t="s">
        <v>2185</v>
      </c>
      <c r="T180" s="20" t="s">
        <v>1783</v>
      </c>
      <c r="U180" s="23">
        <v>90319000999</v>
      </c>
      <c r="V180" s="19" t="s">
        <v>1437</v>
      </c>
      <c r="W180" s="19" t="s">
        <v>1437</v>
      </c>
      <c r="X180" s="32" t="s">
        <v>2185</v>
      </c>
      <c r="Y180" s="19" t="s">
        <v>2136</v>
      </c>
      <c r="Z180" s="19" t="s">
        <v>2146</v>
      </c>
      <c r="AA180" s="34" t="s">
        <v>2185</v>
      </c>
      <c r="AB180" s="64" t="s">
        <v>2379</v>
      </c>
      <c r="AC180" s="65" t="s">
        <v>2379</v>
      </c>
      <c r="AD180" s="65" t="s">
        <v>2379</v>
      </c>
      <c r="AE180" s="35" t="s">
        <v>2185</v>
      </c>
    </row>
    <row r="181" spans="1:31" s="1" customFormat="1" x14ac:dyDescent="0.2">
      <c r="A181" s="19" t="s">
        <v>389</v>
      </c>
      <c r="B181" s="20" t="s">
        <v>1447</v>
      </c>
      <c r="C181" s="21" t="str">
        <f>HYPERLINK("https://docmanager.mpsdapps.vm.dom/pdf?search="&amp;LEFT(Data[[#This Row],[PNR]],11)&amp;"*","DocManager")</f>
        <v>DocManager</v>
      </c>
      <c r="D181" s="20" t="s">
        <v>390</v>
      </c>
      <c r="E181" s="19" t="s">
        <v>2116</v>
      </c>
      <c r="F181" s="19" t="s">
        <v>1060</v>
      </c>
      <c r="G181" s="63" t="s">
        <v>2185</v>
      </c>
      <c r="H181" s="22" t="s">
        <v>135</v>
      </c>
      <c r="I181" s="5">
        <v>-40</v>
      </c>
      <c r="J181" s="2">
        <v>85</v>
      </c>
      <c r="K181" s="5" t="s">
        <v>1799</v>
      </c>
      <c r="L181" s="2">
        <v>20000</v>
      </c>
      <c r="M181" s="67" t="s">
        <v>2246</v>
      </c>
      <c r="N181" s="18" t="s">
        <v>2332</v>
      </c>
      <c r="O181" s="28" t="s">
        <v>2185</v>
      </c>
      <c r="P181" s="20" t="s">
        <v>1437</v>
      </c>
      <c r="Q181" s="19" t="s">
        <v>1437</v>
      </c>
      <c r="R181" s="19" t="s">
        <v>1437</v>
      </c>
      <c r="S181" s="30" t="s">
        <v>2185</v>
      </c>
      <c r="T181" s="20" t="s">
        <v>1783</v>
      </c>
      <c r="U181" s="23">
        <v>90319000999</v>
      </c>
      <c r="V181" s="19" t="s">
        <v>1437</v>
      </c>
      <c r="W181" s="19" t="s">
        <v>1437</v>
      </c>
      <c r="X181" s="32" t="s">
        <v>2185</v>
      </c>
      <c r="Y181" s="19" t="s">
        <v>2136</v>
      </c>
      <c r="Z181" s="19" t="s">
        <v>2146</v>
      </c>
      <c r="AA181" s="34" t="s">
        <v>2185</v>
      </c>
      <c r="AB181" s="64" t="s">
        <v>2365</v>
      </c>
      <c r="AC181" s="65" t="s">
        <v>2379</v>
      </c>
      <c r="AD181" s="65" t="s">
        <v>2339</v>
      </c>
      <c r="AE181" s="35" t="s">
        <v>2185</v>
      </c>
    </row>
    <row r="182" spans="1:31" s="1" customFormat="1" x14ac:dyDescent="0.2">
      <c r="A182" s="19" t="s">
        <v>391</v>
      </c>
      <c r="B182" s="20" t="s">
        <v>1448</v>
      </c>
      <c r="C182" s="21" t="str">
        <f>HYPERLINK("https://docmanager.mpsdapps.vm.dom/pdf?search="&amp;LEFT(Data[[#This Row],[PNR]],11)&amp;"*","DocManager")</f>
        <v>DocManager</v>
      </c>
      <c r="D182" s="20" t="s">
        <v>392</v>
      </c>
      <c r="E182" s="19" t="s">
        <v>2117</v>
      </c>
      <c r="F182" s="19" t="s">
        <v>1061</v>
      </c>
      <c r="G182" s="63" t="s">
        <v>2185</v>
      </c>
      <c r="H182" s="22" t="s">
        <v>135</v>
      </c>
      <c r="I182" s="5">
        <v>-40</v>
      </c>
      <c r="J182" s="2">
        <v>85</v>
      </c>
      <c r="K182" s="5" t="s">
        <v>1799</v>
      </c>
      <c r="L182" s="2">
        <v>20000</v>
      </c>
      <c r="M182" s="67" t="s">
        <v>2246</v>
      </c>
      <c r="N182" s="18" t="s">
        <v>2332</v>
      </c>
      <c r="O182" s="28" t="s">
        <v>2185</v>
      </c>
      <c r="P182" s="20"/>
      <c r="Q182" s="19"/>
      <c r="R182" s="19"/>
      <c r="S182" s="30" t="s">
        <v>2185</v>
      </c>
      <c r="T182" s="20" t="s">
        <v>1783</v>
      </c>
      <c r="U182" s="23"/>
      <c r="V182" s="19" t="s">
        <v>1437</v>
      </c>
      <c r="W182" s="19" t="s">
        <v>1437</v>
      </c>
      <c r="X182" s="32" t="s">
        <v>2185</v>
      </c>
      <c r="Y182" s="19" t="s">
        <v>2136</v>
      </c>
      <c r="Z182" s="19" t="s">
        <v>2146</v>
      </c>
      <c r="AA182" s="34" t="s">
        <v>2185</v>
      </c>
      <c r="AB182" s="70" t="s">
        <v>2384</v>
      </c>
      <c r="AC182" s="65" t="s">
        <v>2379</v>
      </c>
      <c r="AD182" s="65" t="s">
        <v>2379</v>
      </c>
      <c r="AE182" s="35" t="s">
        <v>2185</v>
      </c>
    </row>
    <row r="183" spans="1:31" s="1" customFormat="1" x14ac:dyDescent="0.2">
      <c r="A183" s="19" t="s">
        <v>677</v>
      </c>
      <c r="B183" s="20" t="s">
        <v>98</v>
      </c>
      <c r="C183" s="21" t="str">
        <f>HYPERLINK("https://docmanager.mpsdapps.vm.dom/pdf?search="&amp;LEFT(Data[[#This Row],[PNR]],11)&amp;"*","DocManager")</f>
        <v>DocManager</v>
      </c>
      <c r="D183" s="20" t="s">
        <v>678</v>
      </c>
      <c r="E183" s="19" t="s">
        <v>95</v>
      </c>
      <c r="F183" s="19" t="s">
        <v>1197</v>
      </c>
      <c r="G183" s="63" t="s">
        <v>2185</v>
      </c>
      <c r="H183" s="22" t="s">
        <v>135</v>
      </c>
      <c r="I183" s="5">
        <v>0</v>
      </c>
      <c r="J183" s="2">
        <v>60</v>
      </c>
      <c r="K183" s="5" t="s">
        <v>135</v>
      </c>
      <c r="L183" s="2" t="s">
        <v>135</v>
      </c>
      <c r="M183" s="18" t="s">
        <v>99</v>
      </c>
      <c r="N183" s="18" t="s">
        <v>2282</v>
      </c>
      <c r="O183" s="28" t="s">
        <v>2185</v>
      </c>
      <c r="P183" s="50" t="s">
        <v>1664</v>
      </c>
      <c r="Q183" s="24" t="s">
        <v>1712</v>
      </c>
      <c r="R183" s="24" t="s">
        <v>1762</v>
      </c>
      <c r="S183" s="30" t="s">
        <v>2185</v>
      </c>
      <c r="T183" s="20" t="s">
        <v>1783</v>
      </c>
      <c r="U183" s="23">
        <v>90328900</v>
      </c>
      <c r="V183" s="19">
        <v>2.3130000000000002</v>
      </c>
      <c r="W183" s="19" t="s">
        <v>1437</v>
      </c>
      <c r="X183" s="32" t="s">
        <v>2185</v>
      </c>
      <c r="Y183" s="19" t="s">
        <v>2138</v>
      </c>
      <c r="Z183" s="19" t="s">
        <v>1811</v>
      </c>
      <c r="AA183" s="34" t="s">
        <v>2185</v>
      </c>
      <c r="AB183" s="64" t="s">
        <v>2366</v>
      </c>
      <c r="AC183" s="65" t="s">
        <v>2379</v>
      </c>
      <c r="AD183" s="65" t="s">
        <v>2379</v>
      </c>
      <c r="AE183" s="35" t="s">
        <v>2185</v>
      </c>
    </row>
    <row r="184" spans="1:31" s="1" customFormat="1" x14ac:dyDescent="0.2">
      <c r="A184" s="19" t="s">
        <v>685</v>
      </c>
      <c r="B184" s="20" t="s">
        <v>62</v>
      </c>
      <c r="C184" s="21" t="str">
        <f>HYPERLINK("https://docmanager.mpsdapps.vm.dom/pdf?search="&amp;LEFT(Data[[#This Row],[PNR]],11)&amp;"*","DocManager")</f>
        <v>DocManager</v>
      </c>
      <c r="D184" s="20" t="s">
        <v>686</v>
      </c>
      <c r="E184" s="19" t="s">
        <v>61</v>
      </c>
      <c r="F184" s="19" t="s">
        <v>1201</v>
      </c>
      <c r="G184" s="63" t="s">
        <v>2185</v>
      </c>
      <c r="H184" s="22" t="s">
        <v>135</v>
      </c>
      <c r="I184" s="5">
        <v>0</v>
      </c>
      <c r="J184" s="2">
        <v>70</v>
      </c>
      <c r="K184" s="5" t="s">
        <v>1799</v>
      </c>
      <c r="L184" s="2">
        <v>20000</v>
      </c>
      <c r="M184" s="18" t="s">
        <v>99</v>
      </c>
      <c r="N184" s="25" t="s">
        <v>2288</v>
      </c>
      <c r="O184" s="28" t="s">
        <v>2185</v>
      </c>
      <c r="P184" s="50" t="s">
        <v>1665</v>
      </c>
      <c r="Q184" s="24" t="s">
        <v>1712</v>
      </c>
      <c r="R184" s="24" t="s">
        <v>2388</v>
      </c>
      <c r="S184" s="30" t="s">
        <v>2185</v>
      </c>
      <c r="T184" s="20" t="s">
        <v>1787</v>
      </c>
      <c r="U184" s="23">
        <v>85437000999</v>
      </c>
      <c r="V184" s="19">
        <v>0.18</v>
      </c>
      <c r="W184" s="19" t="s">
        <v>1437</v>
      </c>
      <c r="X184" s="32" t="s">
        <v>2185</v>
      </c>
      <c r="Y184" s="19" t="s">
        <v>2139</v>
      </c>
      <c r="Z184" s="19" t="s">
        <v>1805</v>
      </c>
      <c r="AA184" s="34" t="s">
        <v>2185</v>
      </c>
      <c r="AB184" s="64" t="s">
        <v>2366</v>
      </c>
      <c r="AC184" s="65" t="s">
        <v>2347</v>
      </c>
      <c r="AD184" s="65" t="s">
        <v>2379</v>
      </c>
      <c r="AE184" s="35" t="s">
        <v>2185</v>
      </c>
    </row>
    <row r="185" spans="1:31" s="1" customFormat="1" x14ac:dyDescent="0.2">
      <c r="A185" s="19" t="s">
        <v>276</v>
      </c>
      <c r="B185" s="20" t="s">
        <v>1395</v>
      </c>
      <c r="C185" s="21" t="str">
        <f>HYPERLINK("https://docmanager.mpsdapps.vm.dom/pdf?search="&amp;LEFT(Data[[#This Row],[PNR]],11)&amp;"*","DocManager")</f>
        <v>DocManager</v>
      </c>
      <c r="D185" s="20" t="s">
        <v>277</v>
      </c>
      <c r="E185" s="19" t="s">
        <v>1959</v>
      </c>
      <c r="F185" s="19" t="s">
        <v>1004</v>
      </c>
      <c r="G185" s="63" t="s">
        <v>2185</v>
      </c>
      <c r="H185" s="22" t="s">
        <v>135</v>
      </c>
      <c r="I185" s="5">
        <v>-40</v>
      </c>
      <c r="J185" s="2">
        <v>85</v>
      </c>
      <c r="K185" s="5">
        <v>0.5</v>
      </c>
      <c r="L185" s="2">
        <v>20000</v>
      </c>
      <c r="M185" s="67" t="s">
        <v>99</v>
      </c>
      <c r="N185" s="25" t="s">
        <v>2288</v>
      </c>
      <c r="O185" s="28" t="s">
        <v>2185</v>
      </c>
      <c r="P185" s="50" t="s">
        <v>1640</v>
      </c>
      <c r="Q185" s="24" t="s">
        <v>1691</v>
      </c>
      <c r="R185" s="24" t="s">
        <v>1737</v>
      </c>
      <c r="S185" s="30" t="s">
        <v>2185</v>
      </c>
      <c r="T185" s="20" t="s">
        <v>1783</v>
      </c>
      <c r="U185" s="23">
        <v>90319000999</v>
      </c>
      <c r="V185" s="19" t="s">
        <v>1437</v>
      </c>
      <c r="W185" s="19" t="s">
        <v>1437</v>
      </c>
      <c r="X185" s="32" t="s">
        <v>2185</v>
      </c>
      <c r="Y185" s="19" t="s">
        <v>2136</v>
      </c>
      <c r="Z185" s="19" t="s">
        <v>1800</v>
      </c>
      <c r="AA185" s="34" t="s">
        <v>2185</v>
      </c>
      <c r="AB185" s="64" t="s">
        <v>2367</v>
      </c>
      <c r="AC185" s="65" t="s">
        <v>2368</v>
      </c>
      <c r="AD185" s="65" t="s">
        <v>2369</v>
      </c>
      <c r="AE185" s="35" t="s">
        <v>2185</v>
      </c>
    </row>
    <row r="186" spans="1:31" s="1" customFormat="1" x14ac:dyDescent="0.2">
      <c r="A186" s="19" t="s">
        <v>278</v>
      </c>
      <c r="B186" s="20" t="s">
        <v>1396</v>
      </c>
      <c r="C186" s="21" t="str">
        <f>HYPERLINK("https://docmanager.mpsdapps.vm.dom/pdf?search="&amp;LEFT(Data[[#This Row],[PNR]],11)&amp;"*","DocManager")</f>
        <v>DocManager</v>
      </c>
      <c r="D186" s="20" t="s">
        <v>279</v>
      </c>
      <c r="E186" s="19" t="s">
        <v>1960</v>
      </c>
      <c r="F186" s="19" t="s">
        <v>1005</v>
      </c>
      <c r="G186" s="63" t="s">
        <v>2185</v>
      </c>
      <c r="H186" s="22" t="s">
        <v>135</v>
      </c>
      <c r="I186" s="5">
        <v>-40</v>
      </c>
      <c r="J186" s="2">
        <v>85</v>
      </c>
      <c r="K186" s="5">
        <v>0.5</v>
      </c>
      <c r="L186" s="2">
        <v>20000</v>
      </c>
      <c r="M186" s="67" t="s">
        <v>99</v>
      </c>
      <c r="N186" s="25" t="s">
        <v>2289</v>
      </c>
      <c r="O186" s="28" t="s">
        <v>2185</v>
      </c>
      <c r="P186" s="20" t="s">
        <v>1437</v>
      </c>
      <c r="Q186" s="19" t="s">
        <v>1437</v>
      </c>
      <c r="R186" s="19" t="s">
        <v>1437</v>
      </c>
      <c r="S186" s="30" t="s">
        <v>2185</v>
      </c>
      <c r="T186" s="20" t="s">
        <v>1783</v>
      </c>
      <c r="U186" s="23">
        <v>90319000999</v>
      </c>
      <c r="V186" s="19" t="s">
        <v>1437</v>
      </c>
      <c r="W186" s="19" t="s">
        <v>1437</v>
      </c>
      <c r="X186" s="32" t="s">
        <v>2185</v>
      </c>
      <c r="Y186" s="19" t="s">
        <v>2136</v>
      </c>
      <c r="Z186" s="19" t="s">
        <v>1800</v>
      </c>
      <c r="AA186" s="34" t="s">
        <v>2185</v>
      </c>
      <c r="AB186" s="64" t="s">
        <v>2370</v>
      </c>
      <c r="AC186" s="65" t="s">
        <v>2368</v>
      </c>
      <c r="AD186" s="65" t="s">
        <v>2369</v>
      </c>
      <c r="AE186" s="35" t="s">
        <v>2185</v>
      </c>
    </row>
    <row r="187" spans="1:31" s="1" customFormat="1" x14ac:dyDescent="0.2">
      <c r="A187" s="19" t="s">
        <v>280</v>
      </c>
      <c r="B187" s="20" t="s">
        <v>1397</v>
      </c>
      <c r="C187" s="21" t="str">
        <f>HYPERLINK("https://docmanager.mpsdapps.vm.dom/pdf?search="&amp;LEFT(Data[[#This Row],[PNR]],11)&amp;"*","DocManager")</f>
        <v>DocManager</v>
      </c>
      <c r="D187" s="20" t="s">
        <v>281</v>
      </c>
      <c r="E187" s="19" t="s">
        <v>1961</v>
      </c>
      <c r="F187" s="19" t="s">
        <v>1006</v>
      </c>
      <c r="G187" s="63" t="s">
        <v>2185</v>
      </c>
      <c r="H187" s="22" t="s">
        <v>135</v>
      </c>
      <c r="I187" s="5">
        <v>-40</v>
      </c>
      <c r="J187" s="2">
        <v>85</v>
      </c>
      <c r="K187" s="5">
        <v>0.5</v>
      </c>
      <c r="L187" s="2">
        <v>20000</v>
      </c>
      <c r="M187" s="67" t="s">
        <v>99</v>
      </c>
      <c r="N187" s="25" t="s">
        <v>2289</v>
      </c>
      <c r="O187" s="28" t="s">
        <v>2185</v>
      </c>
      <c r="P187" s="20" t="s">
        <v>1437</v>
      </c>
      <c r="Q187" s="19" t="s">
        <v>1437</v>
      </c>
      <c r="R187" s="19" t="s">
        <v>1437</v>
      </c>
      <c r="S187" s="30" t="s">
        <v>2185</v>
      </c>
      <c r="T187" s="20" t="s">
        <v>1783</v>
      </c>
      <c r="U187" s="23">
        <v>90319000999</v>
      </c>
      <c r="V187" s="19" t="s">
        <v>1437</v>
      </c>
      <c r="W187" s="19" t="s">
        <v>1437</v>
      </c>
      <c r="X187" s="32" t="s">
        <v>2185</v>
      </c>
      <c r="Y187" s="19" t="s">
        <v>2136</v>
      </c>
      <c r="Z187" s="19" t="s">
        <v>1800</v>
      </c>
      <c r="AA187" s="34" t="s">
        <v>2185</v>
      </c>
      <c r="AB187" s="64" t="s">
        <v>2370</v>
      </c>
      <c r="AC187" s="65" t="s">
        <v>2368</v>
      </c>
      <c r="AD187" s="65" t="s">
        <v>2369</v>
      </c>
      <c r="AE187" s="35" t="s">
        <v>2185</v>
      </c>
    </row>
    <row r="188" spans="1:31" s="1" customFormat="1" x14ac:dyDescent="0.2">
      <c r="A188" s="19" t="s">
        <v>282</v>
      </c>
      <c r="B188" s="20" t="s">
        <v>1398</v>
      </c>
      <c r="C188" s="21" t="str">
        <f>HYPERLINK("https://docmanager.mpsdapps.vm.dom/pdf?search="&amp;LEFT(Data[[#This Row],[PNR]],11)&amp;"*","DocManager")</f>
        <v>DocManager</v>
      </c>
      <c r="D188" s="20" t="s">
        <v>283</v>
      </c>
      <c r="E188" s="19" t="s">
        <v>1962</v>
      </c>
      <c r="F188" s="19" t="s">
        <v>1007</v>
      </c>
      <c r="G188" s="63" t="s">
        <v>2185</v>
      </c>
      <c r="H188" s="22" t="s">
        <v>135</v>
      </c>
      <c r="I188" s="5">
        <v>-40</v>
      </c>
      <c r="J188" s="2">
        <v>85</v>
      </c>
      <c r="K188" s="5">
        <v>0.5</v>
      </c>
      <c r="L188" s="2">
        <v>20000</v>
      </c>
      <c r="M188" s="67" t="s">
        <v>99</v>
      </c>
      <c r="N188" s="25" t="s">
        <v>2290</v>
      </c>
      <c r="O188" s="28" t="s">
        <v>2185</v>
      </c>
      <c r="P188" s="50" t="s">
        <v>1640</v>
      </c>
      <c r="Q188" s="24" t="s">
        <v>1691</v>
      </c>
      <c r="R188" s="24" t="s">
        <v>1737</v>
      </c>
      <c r="S188" s="30" t="s">
        <v>2185</v>
      </c>
      <c r="T188" s="20" t="s">
        <v>1783</v>
      </c>
      <c r="U188" s="23">
        <v>90319000999</v>
      </c>
      <c r="V188" s="19" t="s">
        <v>1437</v>
      </c>
      <c r="W188" s="19" t="s">
        <v>1437</v>
      </c>
      <c r="X188" s="32" t="s">
        <v>2185</v>
      </c>
      <c r="Y188" s="19" t="s">
        <v>2136</v>
      </c>
      <c r="Z188" s="19" t="s">
        <v>1800</v>
      </c>
      <c r="AA188" s="34" t="s">
        <v>2185</v>
      </c>
      <c r="AB188" s="64" t="s">
        <v>2370</v>
      </c>
      <c r="AC188" s="65" t="s">
        <v>2368</v>
      </c>
      <c r="AD188" s="65" t="s">
        <v>2369</v>
      </c>
      <c r="AE188" s="35" t="s">
        <v>2185</v>
      </c>
    </row>
    <row r="189" spans="1:31" s="1" customFormat="1" x14ac:dyDescent="0.2">
      <c r="A189" s="19" t="s">
        <v>284</v>
      </c>
      <c r="B189" s="20" t="s">
        <v>1399</v>
      </c>
      <c r="C189" s="21" t="str">
        <f>HYPERLINK("https://docmanager.mpsdapps.vm.dom/pdf?search="&amp;LEFT(Data[[#This Row],[PNR]],11)&amp;"*","DocManager")</f>
        <v>DocManager</v>
      </c>
      <c r="D189" s="20" t="s">
        <v>285</v>
      </c>
      <c r="E189" s="19" t="s">
        <v>1963</v>
      </c>
      <c r="F189" s="19" t="s">
        <v>1008</v>
      </c>
      <c r="G189" s="63" t="s">
        <v>2185</v>
      </c>
      <c r="H189" s="22" t="s">
        <v>135</v>
      </c>
      <c r="I189" s="5">
        <v>-40</v>
      </c>
      <c r="J189" s="2">
        <v>85</v>
      </c>
      <c r="K189" s="5">
        <v>0.5</v>
      </c>
      <c r="L189" s="2">
        <v>20000</v>
      </c>
      <c r="M189" s="67" t="s">
        <v>99</v>
      </c>
      <c r="N189" s="25" t="s">
        <v>2289</v>
      </c>
      <c r="O189" s="28" t="s">
        <v>2185</v>
      </c>
      <c r="P189" s="20" t="s">
        <v>1437</v>
      </c>
      <c r="Q189" s="19" t="s">
        <v>1437</v>
      </c>
      <c r="R189" s="19" t="s">
        <v>1437</v>
      </c>
      <c r="S189" s="30" t="s">
        <v>2185</v>
      </c>
      <c r="T189" s="20" t="s">
        <v>1783</v>
      </c>
      <c r="U189" s="23">
        <v>90319000999</v>
      </c>
      <c r="V189" s="19" t="s">
        <v>1437</v>
      </c>
      <c r="W189" s="19" t="s">
        <v>1437</v>
      </c>
      <c r="X189" s="32" t="s">
        <v>2185</v>
      </c>
      <c r="Y189" s="19" t="s">
        <v>2136</v>
      </c>
      <c r="Z189" s="19" t="s">
        <v>1800</v>
      </c>
      <c r="AA189" s="34" t="s">
        <v>2185</v>
      </c>
      <c r="AB189" s="64" t="s">
        <v>2370</v>
      </c>
      <c r="AC189" s="65" t="s">
        <v>2368</v>
      </c>
      <c r="AD189" s="65" t="s">
        <v>2369</v>
      </c>
      <c r="AE189" s="35" t="s">
        <v>2185</v>
      </c>
    </row>
    <row r="190" spans="1:31" s="1" customFormat="1" x14ac:dyDescent="0.2">
      <c r="A190" s="19" t="s">
        <v>286</v>
      </c>
      <c r="B190" s="20" t="s">
        <v>1400</v>
      </c>
      <c r="C190" s="21" t="str">
        <f>HYPERLINK("https://docmanager.mpsdapps.vm.dom/pdf?search="&amp;LEFT(Data[[#This Row],[PNR]],11)&amp;"*","DocManager")</f>
        <v>DocManager</v>
      </c>
      <c r="D190" s="20" t="s">
        <v>287</v>
      </c>
      <c r="E190" s="19" t="s">
        <v>1964</v>
      </c>
      <c r="F190" s="19" t="s">
        <v>1009</v>
      </c>
      <c r="G190" s="63" t="s">
        <v>2185</v>
      </c>
      <c r="H190" s="22" t="s">
        <v>135</v>
      </c>
      <c r="I190" s="5">
        <v>-40</v>
      </c>
      <c r="J190" s="2">
        <v>85</v>
      </c>
      <c r="K190" s="5">
        <v>0.5</v>
      </c>
      <c r="L190" s="2">
        <v>20000</v>
      </c>
      <c r="M190" s="67" t="s">
        <v>99</v>
      </c>
      <c r="N190" s="25" t="s">
        <v>2289</v>
      </c>
      <c r="O190" s="28" t="s">
        <v>2185</v>
      </c>
      <c r="P190" s="20" t="s">
        <v>1437</v>
      </c>
      <c r="Q190" s="19" t="s">
        <v>1437</v>
      </c>
      <c r="R190" s="19" t="s">
        <v>1437</v>
      </c>
      <c r="S190" s="30" t="s">
        <v>2185</v>
      </c>
      <c r="T190" s="20" t="s">
        <v>1783</v>
      </c>
      <c r="U190" s="23">
        <v>90319000999</v>
      </c>
      <c r="V190" s="19" t="s">
        <v>1437</v>
      </c>
      <c r="W190" s="19" t="s">
        <v>1437</v>
      </c>
      <c r="X190" s="32" t="s">
        <v>2185</v>
      </c>
      <c r="Y190" s="19" t="s">
        <v>2136</v>
      </c>
      <c r="Z190" s="19" t="s">
        <v>1800</v>
      </c>
      <c r="AA190" s="34" t="s">
        <v>2185</v>
      </c>
      <c r="AB190" s="64" t="s">
        <v>2370</v>
      </c>
      <c r="AC190" s="65" t="s">
        <v>2368</v>
      </c>
      <c r="AD190" s="65" t="s">
        <v>2369</v>
      </c>
      <c r="AE190" s="35" t="s">
        <v>2185</v>
      </c>
    </row>
    <row r="191" spans="1:31" s="1" customFormat="1" x14ac:dyDescent="0.2">
      <c r="A191" s="19" t="s">
        <v>361</v>
      </c>
      <c r="B191" s="20" t="s">
        <v>11</v>
      </c>
      <c r="C191" s="21" t="str">
        <f>HYPERLINK("https://docmanager.mpsdapps.vm.dom/pdf?search="&amp;LEFT(Data[[#This Row],[PNR]],11)&amp;"*","DocManager")</f>
        <v>DocManager</v>
      </c>
      <c r="D191" s="20" t="s">
        <v>362</v>
      </c>
      <c r="E191" s="19" t="s">
        <v>138</v>
      </c>
      <c r="F191" s="19" t="s">
        <v>1052</v>
      </c>
      <c r="G191" s="63" t="s">
        <v>2185</v>
      </c>
      <c r="H191" s="22" t="s">
        <v>2154</v>
      </c>
      <c r="I191" s="5">
        <v>-25</v>
      </c>
      <c r="J191" s="2">
        <v>80</v>
      </c>
      <c r="K191" s="5">
        <v>0.5</v>
      </c>
      <c r="L191" s="2">
        <v>400</v>
      </c>
      <c r="M191" s="18" t="s">
        <v>2244</v>
      </c>
      <c r="N191" s="18" t="s">
        <v>2274</v>
      </c>
      <c r="O191" s="28" t="s">
        <v>2185</v>
      </c>
      <c r="P191" s="50" t="s">
        <v>1646</v>
      </c>
      <c r="Q191" s="24" t="s">
        <v>1698</v>
      </c>
      <c r="R191" s="24" t="s">
        <v>1744</v>
      </c>
      <c r="S191" s="30" t="s">
        <v>2185</v>
      </c>
      <c r="T191" s="20" t="s">
        <v>1783</v>
      </c>
      <c r="U191" s="23">
        <v>90318000999</v>
      </c>
      <c r="V191" s="19">
        <v>0.32</v>
      </c>
      <c r="W191" s="19" t="s">
        <v>1437</v>
      </c>
      <c r="X191" s="32" t="s">
        <v>2185</v>
      </c>
      <c r="Y191" s="19" t="s">
        <v>2136</v>
      </c>
      <c r="Z191" s="19" t="s">
        <v>2144</v>
      </c>
      <c r="AA191" s="34" t="s">
        <v>2185</v>
      </c>
      <c r="AB191" s="64" t="s">
        <v>2370</v>
      </c>
      <c r="AC191" s="65" t="s">
        <v>2371</v>
      </c>
      <c r="AD191" s="65" t="s">
        <v>2339</v>
      </c>
      <c r="AE191" s="35" t="s">
        <v>2185</v>
      </c>
    </row>
    <row r="192" spans="1:31" s="1" customFormat="1" x14ac:dyDescent="0.2">
      <c r="A192" s="19" t="s">
        <v>363</v>
      </c>
      <c r="B192" s="20" t="s">
        <v>1438</v>
      </c>
      <c r="C192" s="21" t="str">
        <f>HYPERLINK("https://docmanager.mpsdapps.vm.dom/pdf?search="&amp;LEFT(Data[[#This Row],[PNR]],11)&amp;"*","DocManager")</f>
        <v>DocManager</v>
      </c>
      <c r="D192" s="20" t="s">
        <v>364</v>
      </c>
      <c r="E192" s="19" t="s">
        <v>2090</v>
      </c>
      <c r="F192" s="19" t="s">
        <v>1053</v>
      </c>
      <c r="G192" s="63" t="s">
        <v>2185</v>
      </c>
      <c r="H192" s="22" t="s">
        <v>2135</v>
      </c>
      <c r="I192" s="5">
        <v>0</v>
      </c>
      <c r="J192" s="2">
        <v>75</v>
      </c>
      <c r="K192" s="5">
        <v>1</v>
      </c>
      <c r="L192" s="2">
        <v>320</v>
      </c>
      <c r="M192" s="18" t="s">
        <v>2200</v>
      </c>
      <c r="N192" s="18" t="s">
        <v>136</v>
      </c>
      <c r="O192" s="28" t="s">
        <v>2185</v>
      </c>
      <c r="P192" s="20" t="s">
        <v>1437</v>
      </c>
      <c r="Q192" s="19" t="s">
        <v>1437</v>
      </c>
      <c r="R192" s="19" t="s">
        <v>1437</v>
      </c>
      <c r="S192" s="30" t="s">
        <v>2185</v>
      </c>
      <c r="T192" s="20" t="s">
        <v>1783</v>
      </c>
      <c r="U192" s="23">
        <v>90318000999</v>
      </c>
      <c r="V192" s="19">
        <v>0.315</v>
      </c>
      <c r="W192" s="19" t="s">
        <v>1437</v>
      </c>
      <c r="X192" s="32" t="s">
        <v>2185</v>
      </c>
      <c r="Y192" s="19" t="s">
        <v>2136</v>
      </c>
      <c r="Z192" s="19" t="s">
        <v>1812</v>
      </c>
      <c r="AA192" s="34" t="s">
        <v>2185</v>
      </c>
      <c r="AB192" s="64" t="s">
        <v>2379</v>
      </c>
      <c r="AC192" s="65" t="s">
        <v>2379</v>
      </c>
      <c r="AD192" s="65" t="s">
        <v>2379</v>
      </c>
      <c r="AE192" s="35" t="s">
        <v>2185</v>
      </c>
    </row>
    <row r="193" spans="1:31" s="1" customFormat="1" x14ac:dyDescent="0.2">
      <c r="A193" s="19" t="s">
        <v>365</v>
      </c>
      <c r="B193" s="20" t="s">
        <v>17</v>
      </c>
      <c r="C193" s="21" t="str">
        <f>HYPERLINK("https://docmanager.mpsdapps.vm.dom/pdf?search="&amp;LEFT(Data[[#This Row],[PNR]],11)&amp;"*","DocManager")</f>
        <v>DocManager</v>
      </c>
      <c r="D193" s="20" t="s">
        <v>366</v>
      </c>
      <c r="E193" s="19" t="s">
        <v>2091</v>
      </c>
      <c r="F193" s="19" t="s">
        <v>1054</v>
      </c>
      <c r="G193" s="63" t="s">
        <v>2185</v>
      </c>
      <c r="H193" s="22" t="s">
        <v>2135</v>
      </c>
      <c r="I193" s="5">
        <v>0</v>
      </c>
      <c r="J193" s="2">
        <v>75</v>
      </c>
      <c r="K193" s="5">
        <v>0.2</v>
      </c>
      <c r="L193" s="2">
        <v>350</v>
      </c>
      <c r="M193" s="18" t="s">
        <v>2200</v>
      </c>
      <c r="N193" s="18" t="s">
        <v>136</v>
      </c>
      <c r="O193" s="28" t="s">
        <v>2185</v>
      </c>
      <c r="P193" s="50" t="s">
        <v>1647</v>
      </c>
      <c r="Q193" s="24" t="s">
        <v>1699</v>
      </c>
      <c r="R193" s="24" t="s">
        <v>1745</v>
      </c>
      <c r="S193" s="30" t="s">
        <v>2185</v>
      </c>
      <c r="T193" s="20" t="s">
        <v>1783</v>
      </c>
      <c r="U193" s="23">
        <v>90318000999</v>
      </c>
      <c r="V193" s="19">
        <v>0.9</v>
      </c>
      <c r="W193" s="19" t="s">
        <v>1437</v>
      </c>
      <c r="X193" s="32" t="s">
        <v>2185</v>
      </c>
      <c r="Y193" s="19" t="s">
        <v>2136</v>
      </c>
      <c r="Z193" s="19" t="s">
        <v>1812</v>
      </c>
      <c r="AA193" s="34" t="s">
        <v>2185</v>
      </c>
      <c r="AB193" s="64" t="s">
        <v>2379</v>
      </c>
      <c r="AC193" s="65" t="s">
        <v>2379</v>
      </c>
      <c r="AD193" s="65" t="s">
        <v>2379</v>
      </c>
      <c r="AE193" s="35" t="s">
        <v>2185</v>
      </c>
    </row>
    <row r="194" spans="1:31" s="1" customFormat="1" x14ac:dyDescent="0.2">
      <c r="A194" s="19" t="s">
        <v>367</v>
      </c>
      <c r="B194" s="20" t="s">
        <v>1439</v>
      </c>
      <c r="C194" s="21" t="str">
        <f>HYPERLINK("https://docmanager.mpsdapps.vm.dom/pdf?search="&amp;LEFT(Data[[#This Row],[PNR]],11)&amp;"*","DocManager")</f>
        <v>DocManager</v>
      </c>
      <c r="D194" s="20" t="s">
        <v>368</v>
      </c>
      <c r="E194" s="19" t="s">
        <v>2092</v>
      </c>
      <c r="F194" s="19" t="s">
        <v>1055</v>
      </c>
      <c r="G194" s="63" t="s">
        <v>2185</v>
      </c>
      <c r="H194" s="22" t="s">
        <v>2135</v>
      </c>
      <c r="I194" s="5">
        <v>0</v>
      </c>
      <c r="J194" s="2">
        <v>75</v>
      </c>
      <c r="K194" s="5">
        <v>1</v>
      </c>
      <c r="L194" s="2">
        <v>320</v>
      </c>
      <c r="M194" s="18" t="s">
        <v>2200</v>
      </c>
      <c r="N194" s="18" t="s">
        <v>136</v>
      </c>
      <c r="O194" s="28" t="s">
        <v>2185</v>
      </c>
      <c r="P194" s="20" t="s">
        <v>1437</v>
      </c>
      <c r="Q194" s="19" t="s">
        <v>1437</v>
      </c>
      <c r="R194" s="19" t="s">
        <v>1437</v>
      </c>
      <c r="S194" s="30" t="s">
        <v>2185</v>
      </c>
      <c r="T194" s="20" t="s">
        <v>1783</v>
      </c>
      <c r="U194" s="23">
        <v>90318000999</v>
      </c>
      <c r="V194" s="19">
        <v>0.32</v>
      </c>
      <c r="W194" s="19" t="s">
        <v>1437</v>
      </c>
      <c r="X194" s="32" t="s">
        <v>2185</v>
      </c>
      <c r="Y194" s="19" t="s">
        <v>2136</v>
      </c>
      <c r="Z194" s="19" t="s">
        <v>1812</v>
      </c>
      <c r="AA194" s="34" t="s">
        <v>2185</v>
      </c>
      <c r="AB194" s="64" t="s">
        <v>2379</v>
      </c>
      <c r="AC194" s="65" t="s">
        <v>2379</v>
      </c>
      <c r="AD194" s="65" t="s">
        <v>2379</v>
      </c>
      <c r="AE194" s="35" t="s">
        <v>2185</v>
      </c>
    </row>
    <row r="195" spans="1:31" s="1" customFormat="1" x14ac:dyDescent="0.2">
      <c r="A195" s="19" t="s">
        <v>369</v>
      </c>
      <c r="B195" s="20" t="s">
        <v>1440</v>
      </c>
      <c r="C195" s="21" t="str">
        <f>HYPERLINK("https://docmanager.mpsdapps.vm.dom/pdf?search="&amp;LEFT(Data[[#This Row],[PNR]],11)&amp;"*","DocManager")</f>
        <v>DocManager</v>
      </c>
      <c r="D195" s="20" t="s">
        <v>370</v>
      </c>
      <c r="E195" s="19" t="s">
        <v>2093</v>
      </c>
      <c r="F195" s="19" t="s">
        <v>1056</v>
      </c>
      <c r="G195" s="63" t="s">
        <v>2185</v>
      </c>
      <c r="H195" s="22" t="s">
        <v>2135</v>
      </c>
      <c r="I195" s="5">
        <v>0</v>
      </c>
      <c r="J195" s="2">
        <v>75</v>
      </c>
      <c r="K195" s="5">
        <v>1</v>
      </c>
      <c r="L195" s="2">
        <v>320</v>
      </c>
      <c r="M195" s="18" t="s">
        <v>2200</v>
      </c>
      <c r="N195" s="18" t="s">
        <v>136</v>
      </c>
      <c r="O195" s="28" t="s">
        <v>2185</v>
      </c>
      <c r="P195" s="20" t="s">
        <v>1437</v>
      </c>
      <c r="Q195" s="19" t="s">
        <v>1437</v>
      </c>
      <c r="R195" s="19" t="s">
        <v>1437</v>
      </c>
      <c r="S195" s="30" t="s">
        <v>2185</v>
      </c>
      <c r="T195" s="20" t="s">
        <v>1783</v>
      </c>
      <c r="U195" s="23">
        <v>90318000999</v>
      </c>
      <c r="V195" s="19">
        <v>0.56000000000000005</v>
      </c>
      <c r="W195" s="19" t="s">
        <v>1437</v>
      </c>
      <c r="X195" s="32" t="s">
        <v>2185</v>
      </c>
      <c r="Y195" s="19" t="s">
        <v>2136</v>
      </c>
      <c r="Z195" s="19" t="s">
        <v>1812</v>
      </c>
      <c r="AA195" s="34" t="s">
        <v>2185</v>
      </c>
      <c r="AB195" s="64" t="s">
        <v>2379</v>
      </c>
      <c r="AC195" s="65" t="s">
        <v>2379</v>
      </c>
      <c r="AD195" s="65" t="s">
        <v>2379</v>
      </c>
      <c r="AE195" s="35" t="s">
        <v>2185</v>
      </c>
    </row>
    <row r="196" spans="1:31" s="1" customFormat="1" x14ac:dyDescent="0.2">
      <c r="A196" s="19" t="s">
        <v>371</v>
      </c>
      <c r="B196" s="20" t="s">
        <v>1441</v>
      </c>
      <c r="C196" s="21" t="str">
        <f>HYPERLINK("https://docmanager.mpsdapps.vm.dom/pdf?search="&amp;LEFT(Data[[#This Row],[PNR]],11)&amp;"*","DocManager")</f>
        <v>DocManager</v>
      </c>
      <c r="D196" s="20" t="s">
        <v>372</v>
      </c>
      <c r="E196" s="19" t="s">
        <v>2094</v>
      </c>
      <c r="F196" s="19" t="s">
        <v>1057</v>
      </c>
      <c r="G196" s="63" t="s">
        <v>2185</v>
      </c>
      <c r="H196" s="22" t="s">
        <v>2135</v>
      </c>
      <c r="I196" s="5">
        <v>0</v>
      </c>
      <c r="J196" s="2">
        <v>75</v>
      </c>
      <c r="K196" s="5">
        <v>1</v>
      </c>
      <c r="L196" s="2">
        <v>320</v>
      </c>
      <c r="M196" s="18" t="s">
        <v>2200</v>
      </c>
      <c r="N196" s="18" t="s">
        <v>136</v>
      </c>
      <c r="O196" s="28" t="s">
        <v>2185</v>
      </c>
      <c r="P196" s="20" t="s">
        <v>1437</v>
      </c>
      <c r="Q196" s="19" t="s">
        <v>1437</v>
      </c>
      <c r="R196" s="19" t="s">
        <v>1437</v>
      </c>
      <c r="S196" s="30" t="s">
        <v>2185</v>
      </c>
      <c r="T196" s="20" t="s">
        <v>1783</v>
      </c>
      <c r="U196" s="23">
        <v>90318000999</v>
      </c>
      <c r="V196" s="19">
        <v>0.56999999999999995</v>
      </c>
      <c r="W196" s="19" t="s">
        <v>1437</v>
      </c>
      <c r="X196" s="32" t="s">
        <v>2185</v>
      </c>
      <c r="Y196" s="19" t="s">
        <v>2136</v>
      </c>
      <c r="Z196" s="19" t="s">
        <v>1812</v>
      </c>
      <c r="AA196" s="34" t="s">
        <v>2185</v>
      </c>
      <c r="AB196" s="64" t="s">
        <v>2379</v>
      </c>
      <c r="AC196" s="65" t="s">
        <v>2379</v>
      </c>
      <c r="AD196" s="65" t="s">
        <v>2379</v>
      </c>
      <c r="AE196" s="35" t="s">
        <v>2185</v>
      </c>
    </row>
    <row r="197" spans="1:31" s="1" customFormat="1" x14ac:dyDescent="0.2">
      <c r="A197" s="19" t="s">
        <v>336</v>
      </c>
      <c r="B197" s="20" t="s">
        <v>1421</v>
      </c>
      <c r="C197" s="21" t="str">
        <f>HYPERLINK("https://docmanager.mpsdapps.vm.dom/pdf?search="&amp;LEFT(Data[[#This Row],[PNR]],11)&amp;"*","DocManager")</f>
        <v>DocManager</v>
      </c>
      <c r="D197" s="20" t="s">
        <v>337</v>
      </c>
      <c r="E197" s="19" t="s">
        <v>1991</v>
      </c>
      <c r="F197" s="19" t="s">
        <v>1034</v>
      </c>
      <c r="G197" s="63" t="s">
        <v>2185</v>
      </c>
      <c r="H197" s="22" t="s">
        <v>2134</v>
      </c>
      <c r="I197" s="5">
        <v>-55</v>
      </c>
      <c r="J197" s="2">
        <v>120</v>
      </c>
      <c r="K197" s="5">
        <v>1.9</v>
      </c>
      <c r="L197" s="2">
        <v>7000</v>
      </c>
      <c r="M197" s="18" t="s">
        <v>2216</v>
      </c>
      <c r="N197" s="18" t="s">
        <v>2313</v>
      </c>
      <c r="O197" s="28" t="s">
        <v>2185</v>
      </c>
      <c r="P197" s="20" t="s">
        <v>1437</v>
      </c>
      <c r="Q197" s="19" t="s">
        <v>1437</v>
      </c>
      <c r="R197" s="19" t="s">
        <v>1437</v>
      </c>
      <c r="S197" s="30" t="s">
        <v>2185</v>
      </c>
      <c r="T197" s="20" t="s">
        <v>1784</v>
      </c>
      <c r="U197" s="23">
        <v>90318000999</v>
      </c>
      <c r="V197" s="19" t="s">
        <v>1437</v>
      </c>
      <c r="W197" s="19" t="s">
        <v>1437</v>
      </c>
      <c r="X197" s="32" t="s">
        <v>2185</v>
      </c>
      <c r="Y197" s="19" t="s">
        <v>2136</v>
      </c>
      <c r="Z197" s="19" t="s">
        <v>1806</v>
      </c>
      <c r="AA197" s="34" t="s">
        <v>2185</v>
      </c>
      <c r="AB197" s="19" t="s">
        <v>2379</v>
      </c>
      <c r="AC197" s="68" t="s">
        <v>2379</v>
      </c>
      <c r="AD197" s="68" t="s">
        <v>2379</v>
      </c>
      <c r="AE197" s="35" t="s">
        <v>2185</v>
      </c>
    </row>
    <row r="198" spans="1:31" s="1" customFormat="1" x14ac:dyDescent="0.2">
      <c r="A198" s="19" t="s">
        <v>338</v>
      </c>
      <c r="B198" s="20" t="s">
        <v>1422</v>
      </c>
      <c r="C198" s="21" t="str">
        <f>HYPERLINK("https://docmanager.mpsdapps.vm.dom/pdf?search="&amp;LEFT(Data[[#This Row],[PNR]],11)&amp;"*","DocManager")</f>
        <v>DocManager</v>
      </c>
      <c r="D198" s="20" t="s">
        <v>339</v>
      </c>
      <c r="E198" s="19" t="s">
        <v>1992</v>
      </c>
      <c r="F198" s="19" t="s">
        <v>1035</v>
      </c>
      <c r="G198" s="63" t="s">
        <v>2185</v>
      </c>
      <c r="H198" s="22" t="s">
        <v>2151</v>
      </c>
      <c r="I198" s="5">
        <v>-55</v>
      </c>
      <c r="J198" s="2">
        <v>90</v>
      </c>
      <c r="K198" s="5">
        <v>3</v>
      </c>
      <c r="L198" s="2">
        <v>1000</v>
      </c>
      <c r="M198" s="18" t="s">
        <v>2216</v>
      </c>
      <c r="N198" s="18" t="s">
        <v>2313</v>
      </c>
      <c r="O198" s="28" t="s">
        <v>2185</v>
      </c>
      <c r="P198" s="20" t="s">
        <v>1437</v>
      </c>
      <c r="Q198" s="19" t="s">
        <v>1437</v>
      </c>
      <c r="R198" s="19" t="s">
        <v>1437</v>
      </c>
      <c r="S198" s="30" t="s">
        <v>2185</v>
      </c>
      <c r="T198" s="20" t="s">
        <v>1784</v>
      </c>
      <c r="U198" s="23">
        <v>90318000999</v>
      </c>
      <c r="V198" s="19" t="s">
        <v>1437</v>
      </c>
      <c r="W198" s="19" t="s">
        <v>1437</v>
      </c>
      <c r="X198" s="32" t="s">
        <v>2185</v>
      </c>
      <c r="Y198" s="19" t="s">
        <v>2136</v>
      </c>
      <c r="Z198" s="19" t="s">
        <v>1806</v>
      </c>
      <c r="AA198" s="34" t="s">
        <v>2185</v>
      </c>
      <c r="AB198" s="19" t="s">
        <v>2379</v>
      </c>
      <c r="AC198" s="68" t="s">
        <v>2379</v>
      </c>
      <c r="AD198" s="68" t="s">
        <v>2379</v>
      </c>
      <c r="AE198" s="35" t="s">
        <v>2185</v>
      </c>
    </row>
    <row r="199" spans="1:31" x14ac:dyDescent="0.2">
      <c r="A199" s="19" t="s">
        <v>340</v>
      </c>
      <c r="B199" s="20" t="s">
        <v>1423</v>
      </c>
      <c r="C199" s="21" t="str">
        <f>HYPERLINK("https://docmanager.mpsdapps.vm.dom/pdf?search="&amp;LEFT(Data[[#This Row],[PNR]],11)&amp;"*","DocManager")</f>
        <v>DocManager</v>
      </c>
      <c r="D199" s="20" t="s">
        <v>341</v>
      </c>
      <c r="E199" s="19" t="s">
        <v>1993</v>
      </c>
      <c r="F199" s="19" t="s">
        <v>1036</v>
      </c>
      <c r="G199" s="63" t="s">
        <v>2185</v>
      </c>
      <c r="H199" s="22" t="s">
        <v>2151</v>
      </c>
      <c r="I199" s="5">
        <v>-55</v>
      </c>
      <c r="J199" s="2">
        <v>90</v>
      </c>
      <c r="K199" s="5">
        <v>3</v>
      </c>
      <c r="L199" s="2">
        <v>1000</v>
      </c>
      <c r="M199" s="18" t="s">
        <v>2216</v>
      </c>
      <c r="N199" s="18" t="s">
        <v>2313</v>
      </c>
      <c r="O199" s="28" t="s">
        <v>2185</v>
      </c>
      <c r="P199" s="20" t="s">
        <v>1437</v>
      </c>
      <c r="Q199" s="19" t="s">
        <v>1437</v>
      </c>
      <c r="R199" s="19" t="s">
        <v>1437</v>
      </c>
      <c r="S199" s="30" t="s">
        <v>2185</v>
      </c>
      <c r="T199" s="20" t="s">
        <v>1784</v>
      </c>
      <c r="U199" s="23">
        <v>90318000999</v>
      </c>
      <c r="V199" s="19" t="s">
        <v>1437</v>
      </c>
      <c r="W199" s="19" t="s">
        <v>1437</v>
      </c>
      <c r="X199" s="32" t="s">
        <v>2185</v>
      </c>
      <c r="Y199" s="19" t="s">
        <v>2136</v>
      </c>
      <c r="Z199" s="19" t="s">
        <v>1806</v>
      </c>
      <c r="AA199" s="34" t="s">
        <v>2185</v>
      </c>
      <c r="AB199" s="19" t="s">
        <v>2379</v>
      </c>
      <c r="AC199" s="68" t="s">
        <v>2379</v>
      </c>
      <c r="AD199" s="68" t="s">
        <v>2379</v>
      </c>
      <c r="AE199" s="35" t="s">
        <v>2185</v>
      </c>
    </row>
    <row r="200" spans="1:31" x14ac:dyDescent="0.2">
      <c r="A200" s="19" t="s">
        <v>288</v>
      </c>
      <c r="B200" s="20" t="s">
        <v>1401</v>
      </c>
      <c r="C200" s="21" t="str">
        <f>HYPERLINK("https://docmanager.mpsdapps.vm.dom/pdf?search="&amp;LEFT(Data[[#This Row],[PNR]],11)&amp;"*","DocManager")</f>
        <v>DocManager</v>
      </c>
      <c r="D200" s="20" t="s">
        <v>289</v>
      </c>
      <c r="E200" s="19" t="s">
        <v>1967</v>
      </c>
      <c r="F200" s="19" t="s">
        <v>1010</v>
      </c>
      <c r="G200" s="63" t="s">
        <v>2185</v>
      </c>
      <c r="H200" s="22" t="s">
        <v>2165</v>
      </c>
      <c r="I200" s="5">
        <v>-70</v>
      </c>
      <c r="J200" s="2">
        <v>350</v>
      </c>
      <c r="K200" s="5">
        <v>5</v>
      </c>
      <c r="L200" s="2">
        <v>10000</v>
      </c>
      <c r="M200" s="18" t="s">
        <v>2242</v>
      </c>
      <c r="N200" s="25" t="s">
        <v>2309</v>
      </c>
      <c r="O200" s="28" t="s">
        <v>2185</v>
      </c>
      <c r="P200" s="20" t="s">
        <v>1437</v>
      </c>
      <c r="Q200" s="19" t="s">
        <v>1437</v>
      </c>
      <c r="R200" s="19" t="s">
        <v>1437</v>
      </c>
      <c r="S200" s="30" t="s">
        <v>2185</v>
      </c>
      <c r="T200" s="20" t="s">
        <v>1783</v>
      </c>
      <c r="U200" s="23">
        <v>90318000999</v>
      </c>
      <c r="V200" s="19">
        <v>0.73</v>
      </c>
      <c r="W200" s="19" t="s">
        <v>1437</v>
      </c>
      <c r="X200" s="32" t="s">
        <v>2185</v>
      </c>
      <c r="Y200" s="19" t="s">
        <v>2136</v>
      </c>
      <c r="Z200" s="19" t="s">
        <v>1803</v>
      </c>
      <c r="AA200" s="34" t="s">
        <v>2185</v>
      </c>
      <c r="AB200" s="64" t="s">
        <v>2372</v>
      </c>
      <c r="AC200" s="65" t="s">
        <v>2338</v>
      </c>
      <c r="AD200" s="65" t="s">
        <v>2341</v>
      </c>
      <c r="AE200" s="35" t="s">
        <v>2185</v>
      </c>
    </row>
    <row r="201" spans="1:31" x14ac:dyDescent="0.2">
      <c r="A201" s="19" t="s">
        <v>290</v>
      </c>
      <c r="B201" s="20" t="s">
        <v>1402</v>
      </c>
      <c r="C201" s="21" t="str">
        <f>HYPERLINK("https://docmanager.mpsdapps.vm.dom/pdf?search="&amp;LEFT(Data[[#This Row],[PNR]],11)&amp;"*","DocManager")</f>
        <v>DocManager</v>
      </c>
      <c r="D201" s="20" t="s">
        <v>291</v>
      </c>
      <c r="E201" s="19" t="s">
        <v>1968</v>
      </c>
      <c r="F201" s="19" t="s">
        <v>1011</v>
      </c>
      <c r="G201" s="63" t="s">
        <v>2185</v>
      </c>
      <c r="H201" s="22" t="s">
        <v>2165</v>
      </c>
      <c r="I201" s="5">
        <v>-70</v>
      </c>
      <c r="J201" s="2">
        <v>350</v>
      </c>
      <c r="K201" s="5">
        <v>5</v>
      </c>
      <c r="L201" s="2">
        <v>10000</v>
      </c>
      <c r="M201" s="18" t="s">
        <v>2242</v>
      </c>
      <c r="N201" s="25" t="s">
        <v>2309</v>
      </c>
      <c r="O201" s="28" t="s">
        <v>2185</v>
      </c>
      <c r="P201" s="20" t="s">
        <v>1437</v>
      </c>
      <c r="Q201" s="19" t="s">
        <v>1437</v>
      </c>
      <c r="R201" s="19" t="s">
        <v>1437</v>
      </c>
      <c r="S201" s="30" t="s">
        <v>2185</v>
      </c>
      <c r="T201" s="20" t="s">
        <v>1783</v>
      </c>
      <c r="U201" s="23">
        <v>90318000999</v>
      </c>
      <c r="V201" s="19">
        <v>0.86899999999999999</v>
      </c>
      <c r="W201" s="19" t="s">
        <v>1437</v>
      </c>
      <c r="X201" s="32" t="s">
        <v>2185</v>
      </c>
      <c r="Y201" s="19" t="s">
        <v>2136</v>
      </c>
      <c r="Z201" s="19" t="s">
        <v>1803</v>
      </c>
      <c r="AA201" s="34" t="s">
        <v>2185</v>
      </c>
      <c r="AB201" s="64" t="s">
        <v>2372</v>
      </c>
      <c r="AC201" s="65" t="s">
        <v>2338</v>
      </c>
      <c r="AD201" s="65" t="s">
        <v>2341</v>
      </c>
      <c r="AE201" s="35" t="s">
        <v>2185</v>
      </c>
    </row>
    <row r="202" spans="1:31" x14ac:dyDescent="0.2">
      <c r="A202" s="19" t="s">
        <v>292</v>
      </c>
      <c r="B202" s="20" t="s">
        <v>7</v>
      </c>
      <c r="C202" s="21" t="str">
        <f>HYPERLINK("https://docmanager.mpsdapps.vm.dom/pdf?search="&amp;LEFT(Data[[#This Row],[PNR]],11)&amp;"*","DocManager")</f>
        <v>DocManager</v>
      </c>
      <c r="D202" s="20" t="s">
        <v>293</v>
      </c>
      <c r="E202" s="19" t="s">
        <v>1969</v>
      </c>
      <c r="F202" s="19" t="s">
        <v>1012</v>
      </c>
      <c r="G202" s="63" t="s">
        <v>2185</v>
      </c>
      <c r="H202" s="22" t="s">
        <v>2165</v>
      </c>
      <c r="I202" s="5">
        <v>-70</v>
      </c>
      <c r="J202" s="2">
        <v>350</v>
      </c>
      <c r="K202" s="5">
        <v>5</v>
      </c>
      <c r="L202" s="2">
        <v>10000</v>
      </c>
      <c r="M202" s="18" t="s">
        <v>2242</v>
      </c>
      <c r="N202" s="25" t="s">
        <v>2309</v>
      </c>
      <c r="O202" s="28" t="s">
        <v>2185</v>
      </c>
      <c r="P202" s="50" t="s">
        <v>1641</v>
      </c>
      <c r="Q202" s="24" t="s">
        <v>1692</v>
      </c>
      <c r="R202" s="24" t="s">
        <v>1738</v>
      </c>
      <c r="S202" s="30" t="s">
        <v>2185</v>
      </c>
      <c r="T202" s="20" t="s">
        <v>1783</v>
      </c>
      <c r="U202" s="23">
        <v>90318000999</v>
      </c>
      <c r="V202" s="19">
        <v>0.66</v>
      </c>
      <c r="W202" s="19" t="s">
        <v>1437</v>
      </c>
      <c r="X202" s="32" t="s">
        <v>2185</v>
      </c>
      <c r="Y202" s="19" t="s">
        <v>2136</v>
      </c>
      <c r="Z202" s="19" t="s">
        <v>1803</v>
      </c>
      <c r="AA202" s="34" t="s">
        <v>2185</v>
      </c>
      <c r="AB202" s="64" t="s">
        <v>2372</v>
      </c>
      <c r="AC202" s="65" t="s">
        <v>2338</v>
      </c>
      <c r="AD202" s="65" t="s">
        <v>2341</v>
      </c>
      <c r="AE202" s="35" t="s">
        <v>2185</v>
      </c>
    </row>
    <row r="203" spans="1:31" x14ac:dyDescent="0.2">
      <c r="A203" s="19" t="s">
        <v>294</v>
      </c>
      <c r="B203" s="20" t="s">
        <v>8</v>
      </c>
      <c r="C203" s="21" t="str">
        <f>HYPERLINK("https://docmanager.mpsdapps.vm.dom/pdf?search="&amp;LEFT(Data[[#This Row],[PNR]],11)&amp;"*","DocManager")</f>
        <v>DocManager</v>
      </c>
      <c r="D203" s="20" t="s">
        <v>295</v>
      </c>
      <c r="E203" s="19" t="s">
        <v>1970</v>
      </c>
      <c r="F203" s="19" t="s">
        <v>1013</v>
      </c>
      <c r="G203" s="63" t="s">
        <v>2185</v>
      </c>
      <c r="H203" s="22" t="s">
        <v>2165</v>
      </c>
      <c r="I203" s="5">
        <v>-70</v>
      </c>
      <c r="J203" s="2">
        <v>350</v>
      </c>
      <c r="K203" s="5">
        <v>5</v>
      </c>
      <c r="L203" s="2">
        <v>10000</v>
      </c>
      <c r="M203" s="18" t="s">
        <v>2242</v>
      </c>
      <c r="N203" s="25" t="s">
        <v>2309</v>
      </c>
      <c r="O203" s="28" t="s">
        <v>2185</v>
      </c>
      <c r="P203" s="50" t="s">
        <v>1641</v>
      </c>
      <c r="Q203" s="24" t="s">
        <v>1692</v>
      </c>
      <c r="R203" s="24" t="s">
        <v>1738</v>
      </c>
      <c r="S203" s="30" t="s">
        <v>2185</v>
      </c>
      <c r="T203" s="20" t="s">
        <v>1783</v>
      </c>
      <c r="U203" s="23">
        <v>90318000999</v>
      </c>
      <c r="V203" s="19">
        <v>0.73699999999999999</v>
      </c>
      <c r="W203" s="19" t="s">
        <v>1437</v>
      </c>
      <c r="X203" s="32" t="s">
        <v>2185</v>
      </c>
      <c r="Y203" s="19" t="s">
        <v>2136</v>
      </c>
      <c r="Z203" s="19" t="s">
        <v>1803</v>
      </c>
      <c r="AA203" s="34" t="s">
        <v>2185</v>
      </c>
      <c r="AB203" s="64" t="s">
        <v>2372</v>
      </c>
      <c r="AC203" s="65" t="s">
        <v>2338</v>
      </c>
      <c r="AD203" s="65" t="s">
        <v>2341</v>
      </c>
      <c r="AE203" s="35" t="s">
        <v>2185</v>
      </c>
    </row>
    <row r="204" spans="1:31" x14ac:dyDescent="0.2">
      <c r="A204" s="19" t="s">
        <v>296</v>
      </c>
      <c r="B204" s="20" t="s">
        <v>9</v>
      </c>
      <c r="C204" s="21" t="str">
        <f>HYPERLINK("https://docmanager.mpsdapps.vm.dom/pdf?search="&amp;LEFT(Data[[#This Row],[PNR]],11)&amp;"*","DocManager")</f>
        <v>DocManager</v>
      </c>
      <c r="D204" s="20" t="s">
        <v>297</v>
      </c>
      <c r="E204" s="19" t="s">
        <v>1971</v>
      </c>
      <c r="F204" s="19" t="s">
        <v>1014</v>
      </c>
      <c r="G204" s="63" t="s">
        <v>2185</v>
      </c>
      <c r="H204" s="22" t="s">
        <v>2165</v>
      </c>
      <c r="I204" s="5">
        <v>-70</v>
      </c>
      <c r="J204" s="2">
        <v>350</v>
      </c>
      <c r="K204" s="5">
        <v>5</v>
      </c>
      <c r="L204" s="2">
        <v>10000</v>
      </c>
      <c r="M204" s="18" t="s">
        <v>2242</v>
      </c>
      <c r="N204" s="25" t="s">
        <v>2309</v>
      </c>
      <c r="O204" s="28" t="s">
        <v>2185</v>
      </c>
      <c r="P204" s="50" t="s">
        <v>1641</v>
      </c>
      <c r="Q204" s="24" t="s">
        <v>1692</v>
      </c>
      <c r="R204" s="24" t="s">
        <v>1738</v>
      </c>
      <c r="S204" s="30" t="s">
        <v>2185</v>
      </c>
      <c r="T204" s="20" t="s">
        <v>1783</v>
      </c>
      <c r="U204" s="23">
        <v>90318000999</v>
      </c>
      <c r="V204" s="19">
        <v>0.72</v>
      </c>
      <c r="W204" s="19" t="s">
        <v>1437</v>
      </c>
      <c r="X204" s="32" t="s">
        <v>2185</v>
      </c>
      <c r="Y204" s="19" t="s">
        <v>2136</v>
      </c>
      <c r="Z204" s="19" t="s">
        <v>1803</v>
      </c>
      <c r="AA204" s="34" t="s">
        <v>2185</v>
      </c>
      <c r="AB204" s="64" t="s">
        <v>2372</v>
      </c>
      <c r="AC204" s="65" t="s">
        <v>2338</v>
      </c>
      <c r="AD204" s="65" t="s">
        <v>2341</v>
      </c>
      <c r="AE204" s="35" t="s">
        <v>2185</v>
      </c>
    </row>
    <row r="205" spans="1:31" x14ac:dyDescent="0.2">
      <c r="A205" s="19" t="s">
        <v>298</v>
      </c>
      <c r="B205" s="20" t="s">
        <v>10</v>
      </c>
      <c r="C205" s="21" t="str">
        <f>HYPERLINK("https://docmanager.mpsdapps.vm.dom/pdf?search="&amp;LEFT(Data[[#This Row],[PNR]],11)&amp;"*","DocManager")</f>
        <v>DocManager</v>
      </c>
      <c r="D205" s="20" t="s">
        <v>299</v>
      </c>
      <c r="E205" s="19" t="s">
        <v>1972</v>
      </c>
      <c r="F205" s="19" t="s">
        <v>1015</v>
      </c>
      <c r="G205" s="63" t="s">
        <v>2185</v>
      </c>
      <c r="H205" s="22" t="s">
        <v>2165</v>
      </c>
      <c r="I205" s="5">
        <v>-70</v>
      </c>
      <c r="J205" s="2">
        <v>350</v>
      </c>
      <c r="K205" s="5">
        <v>5</v>
      </c>
      <c r="L205" s="2">
        <v>10000</v>
      </c>
      <c r="M205" s="18" t="s">
        <v>2242</v>
      </c>
      <c r="N205" s="25" t="s">
        <v>2309</v>
      </c>
      <c r="O205" s="28" t="s">
        <v>2185</v>
      </c>
      <c r="P205" s="50" t="s">
        <v>1641</v>
      </c>
      <c r="Q205" s="24" t="s">
        <v>1692</v>
      </c>
      <c r="R205" s="24" t="s">
        <v>1738</v>
      </c>
      <c r="S205" s="30" t="s">
        <v>2185</v>
      </c>
      <c r="T205" s="20" t="s">
        <v>1783</v>
      </c>
      <c r="U205" s="23">
        <v>90318000999</v>
      </c>
      <c r="V205" s="19">
        <v>1.0900000000000001</v>
      </c>
      <c r="W205" s="19" t="s">
        <v>1437</v>
      </c>
      <c r="X205" s="32" t="s">
        <v>2185</v>
      </c>
      <c r="Y205" s="19" t="s">
        <v>2136</v>
      </c>
      <c r="Z205" s="19" t="s">
        <v>1803</v>
      </c>
      <c r="AA205" s="34" t="s">
        <v>2185</v>
      </c>
      <c r="AB205" s="64" t="s">
        <v>2372</v>
      </c>
      <c r="AC205" s="65" t="s">
        <v>2338</v>
      </c>
      <c r="AD205" s="65" t="s">
        <v>2341</v>
      </c>
      <c r="AE205" s="35" t="s">
        <v>2185</v>
      </c>
    </row>
    <row r="206" spans="1:31" x14ac:dyDescent="0.2">
      <c r="A206" s="19" t="s">
        <v>300</v>
      </c>
      <c r="B206" s="20" t="s">
        <v>1403</v>
      </c>
      <c r="C206" s="21" t="str">
        <f>HYPERLINK("https://docmanager.mpsdapps.vm.dom/pdf?search="&amp;LEFT(Data[[#This Row],[PNR]],11)&amp;"*","DocManager")</f>
        <v>DocManager</v>
      </c>
      <c r="D206" s="20" t="s">
        <v>301</v>
      </c>
      <c r="E206" s="19" t="s">
        <v>1973</v>
      </c>
      <c r="F206" s="19" t="s">
        <v>1016</v>
      </c>
      <c r="G206" s="63" t="s">
        <v>2185</v>
      </c>
      <c r="H206" s="22" t="s">
        <v>2166</v>
      </c>
      <c r="I206" s="5">
        <v>-54</v>
      </c>
      <c r="J206" s="2">
        <v>260</v>
      </c>
      <c r="K206" s="5">
        <v>3</v>
      </c>
      <c r="L206" s="2">
        <v>7000</v>
      </c>
      <c r="M206" s="18" t="s">
        <v>2242</v>
      </c>
      <c r="N206" s="25" t="s">
        <v>2310</v>
      </c>
      <c r="O206" s="28" t="s">
        <v>2185</v>
      </c>
      <c r="P206" s="50" t="s">
        <v>1642</v>
      </c>
      <c r="Q206" s="24" t="s">
        <v>1693</v>
      </c>
      <c r="R206" s="24" t="s">
        <v>1739</v>
      </c>
      <c r="S206" s="30" t="s">
        <v>2185</v>
      </c>
      <c r="T206" s="20"/>
      <c r="U206" s="23">
        <v>90318000999</v>
      </c>
      <c r="V206" s="19" t="s">
        <v>1437</v>
      </c>
      <c r="W206" s="19" t="s">
        <v>1437</v>
      </c>
      <c r="X206" s="32" t="s">
        <v>2185</v>
      </c>
      <c r="Y206" s="19" t="s">
        <v>2136</v>
      </c>
      <c r="Z206" s="19" t="s">
        <v>1803</v>
      </c>
      <c r="AA206" s="34" t="s">
        <v>2185</v>
      </c>
      <c r="AB206" s="19" t="s">
        <v>2379</v>
      </c>
      <c r="AC206" s="68" t="s">
        <v>2379</v>
      </c>
      <c r="AD206" s="68" t="s">
        <v>2379</v>
      </c>
      <c r="AE206" s="35" t="s">
        <v>2185</v>
      </c>
    </row>
    <row r="207" spans="1:31" x14ac:dyDescent="0.2">
      <c r="A207" s="19" t="s">
        <v>302</v>
      </c>
      <c r="B207" s="20" t="s">
        <v>1404</v>
      </c>
      <c r="C207" s="21" t="str">
        <f>HYPERLINK("https://docmanager.mpsdapps.vm.dom/pdf?search="&amp;LEFT(Data[[#This Row],[PNR]],11)&amp;"*","DocManager")</f>
        <v>DocManager</v>
      </c>
      <c r="D207" s="20" t="s">
        <v>303</v>
      </c>
      <c r="E207" s="19" t="s">
        <v>1974</v>
      </c>
      <c r="F207" s="19" t="s">
        <v>1017</v>
      </c>
      <c r="G207" s="63" t="s">
        <v>2185</v>
      </c>
      <c r="H207" s="22" t="s">
        <v>2166</v>
      </c>
      <c r="I207" s="5">
        <v>-54</v>
      </c>
      <c r="J207" s="2">
        <v>260</v>
      </c>
      <c r="K207" s="5">
        <v>3</v>
      </c>
      <c r="L207" s="2">
        <v>7000</v>
      </c>
      <c r="M207" s="18" t="s">
        <v>2243</v>
      </c>
      <c r="N207" s="25" t="s">
        <v>2310</v>
      </c>
      <c r="O207" s="28" t="s">
        <v>2185</v>
      </c>
      <c r="P207" s="50" t="s">
        <v>1642</v>
      </c>
      <c r="Q207" s="24" t="s">
        <v>1693</v>
      </c>
      <c r="R207" s="24" t="s">
        <v>1739</v>
      </c>
      <c r="S207" s="30" t="s">
        <v>2185</v>
      </c>
      <c r="T207" s="20"/>
      <c r="U207" s="23">
        <v>90318000999</v>
      </c>
      <c r="V207" s="19" t="s">
        <v>1437</v>
      </c>
      <c r="W207" s="19" t="s">
        <v>1437</v>
      </c>
      <c r="X207" s="32" t="s">
        <v>2185</v>
      </c>
      <c r="Y207" s="19" t="s">
        <v>2136</v>
      </c>
      <c r="Z207" s="19" t="s">
        <v>1803</v>
      </c>
      <c r="AA207" s="34" t="s">
        <v>2185</v>
      </c>
      <c r="AB207" s="64" t="s">
        <v>2373</v>
      </c>
      <c r="AC207" s="65" t="s">
        <v>2379</v>
      </c>
      <c r="AD207" s="65" t="s">
        <v>2341</v>
      </c>
      <c r="AE207" s="35" t="s">
        <v>2185</v>
      </c>
    </row>
    <row r="208" spans="1:31" x14ac:dyDescent="0.2">
      <c r="A208" s="19" t="s">
        <v>304</v>
      </c>
      <c r="B208" s="20" t="s">
        <v>1405</v>
      </c>
      <c r="C208" s="21" t="str">
        <f>HYPERLINK("https://docmanager.mpsdapps.vm.dom/pdf?search="&amp;LEFT(Data[[#This Row],[PNR]],11)&amp;"*","DocManager")</f>
        <v>DocManager</v>
      </c>
      <c r="D208" s="20" t="s">
        <v>305</v>
      </c>
      <c r="E208" s="19" t="s">
        <v>1975</v>
      </c>
      <c r="F208" s="19" t="s">
        <v>1018</v>
      </c>
      <c r="G208" s="63" t="s">
        <v>2185</v>
      </c>
      <c r="H208" s="22" t="s">
        <v>2166</v>
      </c>
      <c r="I208" s="5">
        <v>-54</v>
      </c>
      <c r="J208" s="2">
        <v>260</v>
      </c>
      <c r="K208" s="5">
        <v>3</v>
      </c>
      <c r="L208" s="2">
        <v>7000</v>
      </c>
      <c r="M208" s="18" t="s">
        <v>2244</v>
      </c>
      <c r="N208" s="25" t="s">
        <v>2311</v>
      </c>
      <c r="O208" s="28" t="s">
        <v>2185</v>
      </c>
      <c r="P208" s="50" t="s">
        <v>1642</v>
      </c>
      <c r="Q208" s="24" t="s">
        <v>1693</v>
      </c>
      <c r="R208" s="24" t="s">
        <v>1739</v>
      </c>
      <c r="S208" s="30" t="s">
        <v>2185</v>
      </c>
      <c r="T208" s="20"/>
      <c r="U208" s="23">
        <v>90318000999</v>
      </c>
      <c r="V208" s="19" t="s">
        <v>1437</v>
      </c>
      <c r="W208" s="19" t="s">
        <v>1437</v>
      </c>
      <c r="X208" s="32" t="s">
        <v>2185</v>
      </c>
      <c r="Y208" s="19" t="s">
        <v>2136</v>
      </c>
      <c r="Z208" s="19" t="s">
        <v>1803</v>
      </c>
      <c r="AA208" s="34" t="s">
        <v>2185</v>
      </c>
      <c r="AB208" s="64" t="s">
        <v>2373</v>
      </c>
      <c r="AC208" s="65" t="s">
        <v>2379</v>
      </c>
      <c r="AD208" s="65" t="s">
        <v>2341</v>
      </c>
      <c r="AE208" s="35" t="s">
        <v>2185</v>
      </c>
    </row>
    <row r="209" spans="1:31" x14ac:dyDescent="0.2">
      <c r="A209" s="19" t="s">
        <v>792</v>
      </c>
      <c r="B209" s="20" t="s">
        <v>126</v>
      </c>
      <c r="C209" s="21" t="str">
        <f>HYPERLINK("https://docmanager.mpsdapps.vm.dom/pdf?search="&amp;LEFT(Data[[#This Row],[PNR]],11)&amp;"*","DocManager")</f>
        <v>DocManager</v>
      </c>
      <c r="D209" s="20" t="s">
        <v>793</v>
      </c>
      <c r="E209" s="19" t="s">
        <v>125</v>
      </c>
      <c r="F209" s="19" t="s">
        <v>1261</v>
      </c>
      <c r="G209" s="63" t="s">
        <v>2185</v>
      </c>
      <c r="H209" s="22" t="s">
        <v>135</v>
      </c>
      <c r="I209" s="5" t="s">
        <v>135</v>
      </c>
      <c r="J209" s="2" t="s">
        <v>135</v>
      </c>
      <c r="K209" s="5" t="s">
        <v>135</v>
      </c>
      <c r="L209" s="2" t="s">
        <v>135</v>
      </c>
      <c r="M209" s="18" t="s">
        <v>135</v>
      </c>
      <c r="N209" s="18" t="s">
        <v>2276</v>
      </c>
      <c r="O209" s="28" t="s">
        <v>2185</v>
      </c>
      <c r="P209" s="50" t="s">
        <v>1642</v>
      </c>
      <c r="Q209" s="24" t="s">
        <v>1693</v>
      </c>
      <c r="R209" s="24" t="s">
        <v>1739</v>
      </c>
      <c r="S209" s="30" t="s">
        <v>2185</v>
      </c>
      <c r="T209" s="20" t="s">
        <v>1783</v>
      </c>
      <c r="U209" s="23">
        <v>90319000999</v>
      </c>
      <c r="V209" s="19" t="s">
        <v>1437</v>
      </c>
      <c r="W209" s="19" t="s">
        <v>1437</v>
      </c>
      <c r="X209" s="32" t="s">
        <v>2185</v>
      </c>
      <c r="Y209" s="19" t="s">
        <v>2139</v>
      </c>
      <c r="Z209" s="19" t="s">
        <v>2140</v>
      </c>
      <c r="AA209" s="34" t="s">
        <v>2185</v>
      </c>
      <c r="AB209" s="19" t="s">
        <v>135</v>
      </c>
      <c r="AC209" s="68" t="s">
        <v>135</v>
      </c>
      <c r="AD209" s="68" t="s">
        <v>135</v>
      </c>
      <c r="AE209" s="35" t="s">
        <v>2185</v>
      </c>
    </row>
    <row r="210" spans="1:31" x14ac:dyDescent="0.2">
      <c r="A210" s="19" t="s">
        <v>306</v>
      </c>
      <c r="B210" s="20" t="s">
        <v>1406</v>
      </c>
      <c r="C210" s="21" t="str">
        <f>HYPERLINK("https://docmanager.mpsdapps.vm.dom/pdf?search="&amp;LEFT(Data[[#This Row],[PNR]],11)&amp;"*","DocManager")</f>
        <v>DocManager</v>
      </c>
      <c r="D210" s="20" t="s">
        <v>307</v>
      </c>
      <c r="E210" s="19" t="s">
        <v>1976</v>
      </c>
      <c r="F210" s="19" t="s">
        <v>1019</v>
      </c>
      <c r="G210" s="63" t="s">
        <v>2185</v>
      </c>
      <c r="H210" s="22" t="s">
        <v>2167</v>
      </c>
      <c r="I210" s="5">
        <v>-30</v>
      </c>
      <c r="J210" s="2">
        <v>125</v>
      </c>
      <c r="K210" s="5">
        <v>2</v>
      </c>
      <c r="L210" s="2">
        <v>8000</v>
      </c>
      <c r="M210" s="18" t="s">
        <v>2200</v>
      </c>
      <c r="N210" s="25" t="s">
        <v>2323</v>
      </c>
      <c r="O210" s="28" t="s">
        <v>2185</v>
      </c>
      <c r="P210" s="50" t="s">
        <v>1643</v>
      </c>
      <c r="Q210" s="24" t="s">
        <v>1694</v>
      </c>
      <c r="R210" s="24" t="s">
        <v>1740</v>
      </c>
      <c r="S210" s="30" t="s">
        <v>2185</v>
      </c>
      <c r="T210" s="20" t="s">
        <v>1783</v>
      </c>
      <c r="U210" s="23">
        <v>90318000999</v>
      </c>
      <c r="V210" s="19" t="s">
        <v>1437</v>
      </c>
      <c r="W210" s="19" t="s">
        <v>1437</v>
      </c>
      <c r="X210" s="32" t="s">
        <v>2185</v>
      </c>
      <c r="Y210" s="19" t="s">
        <v>2136</v>
      </c>
      <c r="Z210" s="19" t="s">
        <v>1803</v>
      </c>
      <c r="AA210" s="34" t="s">
        <v>2185</v>
      </c>
      <c r="AB210" s="19" t="s">
        <v>2379</v>
      </c>
      <c r="AC210" s="68" t="s">
        <v>2379</v>
      </c>
      <c r="AD210" s="68" t="s">
        <v>2379</v>
      </c>
      <c r="AE210" s="35" t="s">
        <v>2185</v>
      </c>
    </row>
    <row r="211" spans="1:31" x14ac:dyDescent="0.2">
      <c r="A211" s="19" t="s">
        <v>308</v>
      </c>
      <c r="B211" s="20" t="s">
        <v>1407</v>
      </c>
      <c r="C211" s="21" t="str">
        <f>HYPERLINK("https://docmanager.mpsdapps.vm.dom/pdf?search="&amp;LEFT(Data[[#This Row],[PNR]],11)&amp;"*","DocManager")</f>
        <v>DocManager</v>
      </c>
      <c r="D211" s="20" t="s">
        <v>309</v>
      </c>
      <c r="E211" s="19" t="s">
        <v>1977</v>
      </c>
      <c r="F211" s="19" t="s">
        <v>1020</v>
      </c>
      <c r="G211" s="63" t="s">
        <v>2185</v>
      </c>
      <c r="H211" s="22" t="s">
        <v>2167</v>
      </c>
      <c r="I211" s="5">
        <v>-30</v>
      </c>
      <c r="J211" s="2">
        <v>125</v>
      </c>
      <c r="K211" s="5">
        <v>2</v>
      </c>
      <c r="L211" s="2">
        <v>8000</v>
      </c>
      <c r="M211" s="18" t="s">
        <v>2200</v>
      </c>
      <c r="N211" s="25" t="s">
        <v>2323</v>
      </c>
      <c r="O211" s="28" t="s">
        <v>2185</v>
      </c>
      <c r="P211" s="50" t="s">
        <v>1643</v>
      </c>
      <c r="Q211" s="24" t="s">
        <v>1694</v>
      </c>
      <c r="R211" s="24" t="s">
        <v>1740</v>
      </c>
      <c r="S211" s="30" t="s">
        <v>2185</v>
      </c>
      <c r="T211" s="20" t="s">
        <v>1783</v>
      </c>
      <c r="U211" s="23">
        <v>90318000999</v>
      </c>
      <c r="V211" s="19" t="s">
        <v>1437</v>
      </c>
      <c r="W211" s="19" t="s">
        <v>1437</v>
      </c>
      <c r="X211" s="32" t="s">
        <v>2185</v>
      </c>
      <c r="Y211" s="19" t="s">
        <v>2136</v>
      </c>
      <c r="Z211" s="19" t="s">
        <v>1803</v>
      </c>
      <c r="AA211" s="34" t="s">
        <v>2185</v>
      </c>
      <c r="AB211" s="19" t="s">
        <v>2379</v>
      </c>
      <c r="AC211" s="68" t="s">
        <v>2379</v>
      </c>
      <c r="AD211" s="68" t="s">
        <v>2379</v>
      </c>
      <c r="AE211" s="35" t="s">
        <v>2185</v>
      </c>
    </row>
    <row r="212" spans="1:31" x14ac:dyDescent="0.2">
      <c r="A212" s="19" t="s">
        <v>310</v>
      </c>
      <c r="B212" s="20" t="s">
        <v>1408</v>
      </c>
      <c r="C212" s="21" t="str">
        <f>HYPERLINK("https://docmanager.mpsdapps.vm.dom/pdf?search="&amp;LEFT(Data[[#This Row],[PNR]],11)&amp;"*","DocManager")</f>
        <v>DocManager</v>
      </c>
      <c r="D212" s="20" t="s">
        <v>311</v>
      </c>
      <c r="E212" s="19" t="s">
        <v>1978</v>
      </c>
      <c r="F212" s="19" t="s">
        <v>1021</v>
      </c>
      <c r="G212" s="63" t="s">
        <v>2185</v>
      </c>
      <c r="H212" s="22" t="s">
        <v>2167</v>
      </c>
      <c r="I212" s="5">
        <v>-30</v>
      </c>
      <c r="J212" s="2">
        <v>125</v>
      </c>
      <c r="K212" s="5">
        <v>2</v>
      </c>
      <c r="L212" s="2">
        <v>8000</v>
      </c>
      <c r="M212" s="18" t="s">
        <v>2200</v>
      </c>
      <c r="N212" s="25" t="s">
        <v>2323</v>
      </c>
      <c r="O212" s="28" t="s">
        <v>2185</v>
      </c>
      <c r="P212" s="50" t="s">
        <v>1643</v>
      </c>
      <c r="Q212" s="24" t="s">
        <v>1694</v>
      </c>
      <c r="R212" s="24" t="s">
        <v>1740</v>
      </c>
      <c r="S212" s="30" t="s">
        <v>2185</v>
      </c>
      <c r="T212" s="20" t="s">
        <v>1783</v>
      </c>
      <c r="U212" s="23">
        <v>90318000999</v>
      </c>
      <c r="V212" s="19" t="s">
        <v>1437</v>
      </c>
      <c r="W212" s="19" t="s">
        <v>1437</v>
      </c>
      <c r="X212" s="32" t="s">
        <v>2185</v>
      </c>
      <c r="Y212" s="19" t="s">
        <v>2136</v>
      </c>
      <c r="Z212" s="19" t="s">
        <v>1803</v>
      </c>
      <c r="AA212" s="34" t="s">
        <v>2185</v>
      </c>
      <c r="AB212" s="19" t="s">
        <v>2379</v>
      </c>
      <c r="AC212" s="68" t="s">
        <v>2379</v>
      </c>
      <c r="AD212" s="68" t="s">
        <v>2379</v>
      </c>
      <c r="AE212" s="35" t="s">
        <v>2185</v>
      </c>
    </row>
    <row r="213" spans="1:31" s="1" customFormat="1" x14ac:dyDescent="0.2">
      <c r="A213" s="19" t="s">
        <v>312</v>
      </c>
      <c r="B213" s="20" t="s">
        <v>1409</v>
      </c>
      <c r="C213" s="21" t="str">
        <f>HYPERLINK("https://docmanager.mpsdapps.vm.dom/pdf?search="&amp;LEFT(Data[[#This Row],[PNR]],11)&amp;"*","DocManager")</f>
        <v>DocManager</v>
      </c>
      <c r="D213" s="20" t="s">
        <v>313</v>
      </c>
      <c r="E213" s="19" t="s">
        <v>1979</v>
      </c>
      <c r="F213" s="19" t="s">
        <v>1022</v>
      </c>
      <c r="G213" s="63" t="s">
        <v>2185</v>
      </c>
      <c r="H213" s="22" t="s">
        <v>2167</v>
      </c>
      <c r="I213" s="5">
        <v>-30</v>
      </c>
      <c r="J213" s="2">
        <v>125</v>
      </c>
      <c r="K213" s="5">
        <v>2</v>
      </c>
      <c r="L213" s="2">
        <v>8000</v>
      </c>
      <c r="M213" s="18" t="s">
        <v>2200</v>
      </c>
      <c r="N213" s="25" t="s">
        <v>2323</v>
      </c>
      <c r="O213" s="28" t="s">
        <v>2185</v>
      </c>
      <c r="P213" s="50" t="s">
        <v>1643</v>
      </c>
      <c r="Q213" s="24" t="s">
        <v>1694</v>
      </c>
      <c r="R213" s="24" t="s">
        <v>1740</v>
      </c>
      <c r="S213" s="30" t="s">
        <v>2185</v>
      </c>
      <c r="T213" s="20" t="s">
        <v>1783</v>
      </c>
      <c r="U213" s="23">
        <v>90318000999</v>
      </c>
      <c r="V213" s="19" t="s">
        <v>1437</v>
      </c>
      <c r="W213" s="19" t="s">
        <v>1437</v>
      </c>
      <c r="X213" s="32" t="s">
        <v>2185</v>
      </c>
      <c r="Y213" s="19" t="s">
        <v>2136</v>
      </c>
      <c r="Z213" s="19" t="s">
        <v>1803</v>
      </c>
      <c r="AA213" s="34" t="s">
        <v>2185</v>
      </c>
      <c r="AB213" s="19" t="s">
        <v>2379</v>
      </c>
      <c r="AC213" s="68" t="s">
        <v>2379</v>
      </c>
      <c r="AD213" s="68" t="s">
        <v>2379</v>
      </c>
      <c r="AE213" s="35" t="s">
        <v>2185</v>
      </c>
    </row>
    <row r="214" spans="1:31" x14ac:dyDescent="0.2">
      <c r="A214" s="19" t="s">
        <v>314</v>
      </c>
      <c r="B214" s="20" t="s">
        <v>1410</v>
      </c>
      <c r="C214" s="21" t="str">
        <f>HYPERLINK("https://docmanager.mpsdapps.vm.dom/pdf?search="&amp;LEFT(Data[[#This Row],[PNR]],11)&amp;"*","DocManager")</f>
        <v>DocManager</v>
      </c>
      <c r="D214" s="20" t="s">
        <v>315</v>
      </c>
      <c r="E214" s="19" t="s">
        <v>1980</v>
      </c>
      <c r="F214" s="19" t="s">
        <v>1023</v>
      </c>
      <c r="G214" s="63" t="s">
        <v>2185</v>
      </c>
      <c r="H214" s="22" t="s">
        <v>2167</v>
      </c>
      <c r="I214" s="5">
        <v>-30</v>
      </c>
      <c r="J214" s="2">
        <v>125</v>
      </c>
      <c r="K214" s="5">
        <v>2</v>
      </c>
      <c r="L214" s="2">
        <v>8000</v>
      </c>
      <c r="M214" s="18" t="s">
        <v>2200</v>
      </c>
      <c r="N214" s="25" t="s">
        <v>2323</v>
      </c>
      <c r="O214" s="28" t="s">
        <v>2185</v>
      </c>
      <c r="P214" s="50" t="s">
        <v>1643</v>
      </c>
      <c r="Q214" s="24" t="s">
        <v>1694</v>
      </c>
      <c r="R214" s="24" t="s">
        <v>1740</v>
      </c>
      <c r="S214" s="30" t="s">
        <v>2185</v>
      </c>
      <c r="T214" s="20" t="s">
        <v>1783</v>
      </c>
      <c r="U214" s="23">
        <v>90318000999</v>
      </c>
      <c r="V214" s="19" t="s">
        <v>1437</v>
      </c>
      <c r="W214" s="19" t="s">
        <v>1437</v>
      </c>
      <c r="X214" s="32" t="s">
        <v>2185</v>
      </c>
      <c r="Y214" s="19" t="s">
        <v>2136</v>
      </c>
      <c r="Z214" s="19" t="s">
        <v>1803</v>
      </c>
      <c r="AA214" s="34" t="s">
        <v>2185</v>
      </c>
      <c r="AB214" s="64" t="s">
        <v>2374</v>
      </c>
      <c r="AC214" s="65" t="s">
        <v>2379</v>
      </c>
      <c r="AD214" s="65" t="s">
        <v>2341</v>
      </c>
      <c r="AE214" s="35" t="s">
        <v>2185</v>
      </c>
    </row>
    <row r="215" spans="1:31" x14ac:dyDescent="0.2">
      <c r="A215" s="19" t="s">
        <v>316</v>
      </c>
      <c r="B215" s="20" t="s">
        <v>1411</v>
      </c>
      <c r="C215" s="21" t="str">
        <f>HYPERLINK("https://docmanager.mpsdapps.vm.dom/pdf?search="&amp;LEFT(Data[[#This Row],[PNR]],11)&amp;"*","DocManager")</f>
        <v>DocManager</v>
      </c>
      <c r="D215" s="20" t="s">
        <v>317</v>
      </c>
      <c r="E215" s="19" t="s">
        <v>1981</v>
      </c>
      <c r="F215" s="19" t="s">
        <v>1024</v>
      </c>
      <c r="G215" s="63" t="s">
        <v>2185</v>
      </c>
      <c r="H215" s="22" t="s">
        <v>2167</v>
      </c>
      <c r="I215" s="5">
        <v>-30</v>
      </c>
      <c r="J215" s="2">
        <v>125</v>
      </c>
      <c r="K215" s="5">
        <v>2</v>
      </c>
      <c r="L215" s="2">
        <v>8000</v>
      </c>
      <c r="M215" s="18" t="s">
        <v>2200</v>
      </c>
      <c r="N215" s="25" t="s">
        <v>2323</v>
      </c>
      <c r="O215" s="28" t="s">
        <v>2185</v>
      </c>
      <c r="P215" s="50" t="s">
        <v>1643</v>
      </c>
      <c r="Q215" s="24" t="s">
        <v>1694</v>
      </c>
      <c r="R215" s="24" t="s">
        <v>1740</v>
      </c>
      <c r="S215" s="30" t="s">
        <v>2185</v>
      </c>
      <c r="T215" s="20" t="s">
        <v>1783</v>
      </c>
      <c r="U215" s="23">
        <v>90318000999</v>
      </c>
      <c r="V215" s="19" t="s">
        <v>1437</v>
      </c>
      <c r="W215" s="19" t="s">
        <v>1437</v>
      </c>
      <c r="X215" s="32" t="s">
        <v>2185</v>
      </c>
      <c r="Y215" s="19" t="s">
        <v>2136</v>
      </c>
      <c r="Z215" s="19" t="s">
        <v>1803</v>
      </c>
      <c r="AA215" s="34" t="s">
        <v>2185</v>
      </c>
      <c r="AB215" s="64" t="s">
        <v>2374</v>
      </c>
      <c r="AC215" s="65" t="s">
        <v>2379</v>
      </c>
      <c r="AD215" s="65" t="s">
        <v>2341</v>
      </c>
      <c r="AE215" s="35" t="s">
        <v>2185</v>
      </c>
    </row>
    <row r="216" spans="1:31" x14ac:dyDescent="0.2">
      <c r="A216" s="19" t="s">
        <v>318</v>
      </c>
      <c r="B216" s="20" t="s">
        <v>1412</v>
      </c>
      <c r="C216" s="21" t="str">
        <f>HYPERLINK("https://docmanager.mpsdapps.vm.dom/pdf?search="&amp;LEFT(Data[[#This Row],[PNR]],11)&amp;"*","DocManager")</f>
        <v>DocManager</v>
      </c>
      <c r="D216" s="20" t="s">
        <v>319</v>
      </c>
      <c r="E216" s="19" t="s">
        <v>1982</v>
      </c>
      <c r="F216" s="19" t="s">
        <v>1025</v>
      </c>
      <c r="G216" s="63" t="s">
        <v>2185</v>
      </c>
      <c r="H216" s="22" t="s">
        <v>2167</v>
      </c>
      <c r="I216" s="5">
        <v>-30</v>
      </c>
      <c r="J216" s="2">
        <v>125</v>
      </c>
      <c r="K216" s="5">
        <v>2</v>
      </c>
      <c r="L216" s="2">
        <v>8000</v>
      </c>
      <c r="M216" s="18" t="s">
        <v>2200</v>
      </c>
      <c r="N216" s="25" t="s">
        <v>2323</v>
      </c>
      <c r="O216" s="28" t="s">
        <v>2185</v>
      </c>
      <c r="P216" s="20" t="s">
        <v>1437</v>
      </c>
      <c r="Q216" s="19" t="s">
        <v>1437</v>
      </c>
      <c r="R216" s="19" t="s">
        <v>1437</v>
      </c>
      <c r="S216" s="30" t="s">
        <v>2185</v>
      </c>
      <c r="T216" s="20" t="s">
        <v>1783</v>
      </c>
      <c r="U216" s="23">
        <v>90318000999</v>
      </c>
      <c r="V216" s="19" t="s">
        <v>1437</v>
      </c>
      <c r="W216" s="19" t="s">
        <v>1437</v>
      </c>
      <c r="X216" s="32" t="s">
        <v>2185</v>
      </c>
      <c r="Y216" s="19" t="s">
        <v>2136</v>
      </c>
      <c r="Z216" s="19" t="s">
        <v>1803</v>
      </c>
      <c r="AA216" s="34" t="s">
        <v>2185</v>
      </c>
      <c r="AB216" s="64" t="s">
        <v>2374</v>
      </c>
      <c r="AC216" s="65" t="s">
        <v>2379</v>
      </c>
      <c r="AD216" s="65" t="s">
        <v>2341</v>
      </c>
      <c r="AE216" s="35" t="s">
        <v>2185</v>
      </c>
    </row>
    <row r="217" spans="1:31" x14ac:dyDescent="0.2">
      <c r="A217" s="19" t="s">
        <v>320</v>
      </c>
      <c r="B217" s="20" t="s">
        <v>1413</v>
      </c>
      <c r="C217" s="21" t="str">
        <f>HYPERLINK("https://docmanager.mpsdapps.vm.dom/pdf?search="&amp;LEFT(Data[[#This Row],[PNR]],11)&amp;"*","DocManager")</f>
        <v>DocManager</v>
      </c>
      <c r="D217" s="20" t="s">
        <v>321</v>
      </c>
      <c r="E217" s="19" t="s">
        <v>1983</v>
      </c>
      <c r="F217" s="19" t="s">
        <v>1026</v>
      </c>
      <c r="G217" s="63" t="s">
        <v>2185</v>
      </c>
      <c r="H217" s="22" t="s">
        <v>2167</v>
      </c>
      <c r="I217" s="5">
        <v>-30</v>
      </c>
      <c r="J217" s="2">
        <v>125</v>
      </c>
      <c r="K217" s="5">
        <v>2</v>
      </c>
      <c r="L217" s="2">
        <v>8000</v>
      </c>
      <c r="M217" s="18" t="s">
        <v>2200</v>
      </c>
      <c r="N217" s="25" t="s">
        <v>2323</v>
      </c>
      <c r="O217" s="28" t="s">
        <v>2185</v>
      </c>
      <c r="P217" s="20" t="s">
        <v>1437</v>
      </c>
      <c r="Q217" s="19" t="s">
        <v>1437</v>
      </c>
      <c r="R217" s="19" t="s">
        <v>1437</v>
      </c>
      <c r="S217" s="30" t="s">
        <v>2185</v>
      </c>
      <c r="T217" s="20" t="s">
        <v>1783</v>
      </c>
      <c r="U217" s="23">
        <v>90318000999</v>
      </c>
      <c r="V217" s="19" t="s">
        <v>1437</v>
      </c>
      <c r="W217" s="19" t="s">
        <v>1437</v>
      </c>
      <c r="X217" s="32" t="s">
        <v>2185</v>
      </c>
      <c r="Y217" s="19" t="s">
        <v>2136</v>
      </c>
      <c r="Z217" s="19" t="s">
        <v>1803</v>
      </c>
      <c r="AA217" s="34" t="s">
        <v>2185</v>
      </c>
      <c r="AB217" s="64" t="s">
        <v>2374</v>
      </c>
      <c r="AC217" s="65" t="s">
        <v>2379</v>
      </c>
      <c r="AD217" s="65" t="s">
        <v>2341</v>
      </c>
      <c r="AE217" s="35" t="s">
        <v>2185</v>
      </c>
    </row>
    <row r="218" spans="1:31" x14ac:dyDescent="0.2">
      <c r="A218" s="19" t="s">
        <v>322</v>
      </c>
      <c r="B218" s="20" t="s">
        <v>1414</v>
      </c>
      <c r="C218" s="21" t="str">
        <f>HYPERLINK("https://docmanager.mpsdapps.vm.dom/pdf?search="&amp;LEFT(Data[[#This Row],[PNR]],11)&amp;"*","DocManager")</f>
        <v>DocManager</v>
      </c>
      <c r="D218" s="20" t="s">
        <v>323</v>
      </c>
      <c r="E218" s="19" t="s">
        <v>1984</v>
      </c>
      <c r="F218" s="19" t="s">
        <v>1027</v>
      </c>
      <c r="G218" s="63" t="s">
        <v>2185</v>
      </c>
      <c r="H218" s="22" t="s">
        <v>2167</v>
      </c>
      <c r="I218" s="5">
        <v>-30</v>
      </c>
      <c r="J218" s="2">
        <v>125</v>
      </c>
      <c r="K218" s="5">
        <v>2</v>
      </c>
      <c r="L218" s="2">
        <v>8000</v>
      </c>
      <c r="M218" s="18" t="s">
        <v>2200</v>
      </c>
      <c r="N218" s="25" t="s">
        <v>2323</v>
      </c>
      <c r="O218" s="28" t="s">
        <v>2185</v>
      </c>
      <c r="P218" s="20" t="s">
        <v>1437</v>
      </c>
      <c r="Q218" s="19" t="s">
        <v>1437</v>
      </c>
      <c r="R218" s="19" t="s">
        <v>1437</v>
      </c>
      <c r="S218" s="30" t="s">
        <v>2185</v>
      </c>
      <c r="T218" s="20" t="s">
        <v>1783</v>
      </c>
      <c r="U218" s="23">
        <v>90318000999</v>
      </c>
      <c r="V218" s="19" t="s">
        <v>1437</v>
      </c>
      <c r="W218" s="19" t="s">
        <v>1437</v>
      </c>
      <c r="X218" s="32" t="s">
        <v>2185</v>
      </c>
      <c r="Y218" s="19" t="s">
        <v>2136</v>
      </c>
      <c r="Z218" s="19" t="s">
        <v>1803</v>
      </c>
      <c r="AA218" s="34" t="s">
        <v>2185</v>
      </c>
      <c r="AB218" s="64" t="s">
        <v>2374</v>
      </c>
      <c r="AC218" s="65" t="s">
        <v>2379</v>
      </c>
      <c r="AD218" s="65" t="s">
        <v>2341</v>
      </c>
      <c r="AE218" s="35" t="s">
        <v>2185</v>
      </c>
    </row>
    <row r="219" spans="1:31" x14ac:dyDescent="0.2">
      <c r="A219" s="19" t="s">
        <v>324</v>
      </c>
      <c r="B219" s="20" t="s">
        <v>1415</v>
      </c>
      <c r="C219" s="21" t="str">
        <f>HYPERLINK("https://docmanager.mpsdapps.vm.dom/pdf?search="&amp;LEFT(Data[[#This Row],[PNR]],11)&amp;"*","DocManager")</f>
        <v>DocManager</v>
      </c>
      <c r="D219" s="20" t="s">
        <v>325</v>
      </c>
      <c r="E219" s="19" t="s">
        <v>1985</v>
      </c>
      <c r="F219" s="19" t="s">
        <v>1028</v>
      </c>
      <c r="G219" s="63" t="s">
        <v>2185</v>
      </c>
      <c r="H219" s="22" t="s">
        <v>2167</v>
      </c>
      <c r="I219" s="5">
        <v>-30</v>
      </c>
      <c r="J219" s="2">
        <v>125</v>
      </c>
      <c r="K219" s="5">
        <v>2</v>
      </c>
      <c r="L219" s="2">
        <v>8000</v>
      </c>
      <c r="M219" s="67" t="s">
        <v>2197</v>
      </c>
      <c r="N219" s="25" t="s">
        <v>2323</v>
      </c>
      <c r="O219" s="28" t="s">
        <v>2185</v>
      </c>
      <c r="P219" s="20" t="s">
        <v>1437</v>
      </c>
      <c r="Q219" s="19" t="s">
        <v>1437</v>
      </c>
      <c r="R219" s="19" t="s">
        <v>1437</v>
      </c>
      <c r="S219" s="30" t="s">
        <v>2185</v>
      </c>
      <c r="T219" s="20" t="s">
        <v>1783</v>
      </c>
      <c r="U219" s="23">
        <v>90318000999</v>
      </c>
      <c r="V219" s="19" t="s">
        <v>1437</v>
      </c>
      <c r="W219" s="19" t="s">
        <v>1437</v>
      </c>
      <c r="X219" s="32" t="s">
        <v>2185</v>
      </c>
      <c r="Y219" s="19" t="s">
        <v>2136</v>
      </c>
      <c r="Z219" s="19" t="s">
        <v>1803</v>
      </c>
      <c r="AA219" s="34" t="s">
        <v>2185</v>
      </c>
      <c r="AB219" s="64" t="s">
        <v>2379</v>
      </c>
      <c r="AC219" s="65" t="s">
        <v>2379</v>
      </c>
      <c r="AD219" s="65" t="s">
        <v>2379</v>
      </c>
      <c r="AE219" s="35" t="s">
        <v>2185</v>
      </c>
    </row>
    <row r="220" spans="1:31" s="1" customFormat="1" x14ac:dyDescent="0.2">
      <c r="A220" s="19" t="s">
        <v>326</v>
      </c>
      <c r="B220" s="20" t="s">
        <v>1416</v>
      </c>
      <c r="C220" s="21" t="str">
        <f>HYPERLINK("https://docmanager.mpsdapps.vm.dom/pdf?search="&amp;LEFT(Data[[#This Row],[PNR]],11)&amp;"*","DocManager")</f>
        <v>DocManager</v>
      </c>
      <c r="D220" s="20" t="s">
        <v>327</v>
      </c>
      <c r="E220" s="19" t="s">
        <v>1986</v>
      </c>
      <c r="F220" s="19" t="s">
        <v>1029</v>
      </c>
      <c r="G220" s="63" t="s">
        <v>2185</v>
      </c>
      <c r="H220" s="22" t="s">
        <v>2134</v>
      </c>
      <c r="I220" s="5">
        <v>-55</v>
      </c>
      <c r="J220" s="2">
        <v>120</v>
      </c>
      <c r="K220" s="5">
        <v>0.5</v>
      </c>
      <c r="L220" s="2">
        <v>14000</v>
      </c>
      <c r="M220" s="18" t="s">
        <v>2216</v>
      </c>
      <c r="N220" s="18" t="s">
        <v>2314</v>
      </c>
      <c r="O220" s="28" t="s">
        <v>2185</v>
      </c>
      <c r="P220" s="50" t="s">
        <v>1644</v>
      </c>
      <c r="Q220" s="24" t="s">
        <v>1695</v>
      </c>
      <c r="R220" s="24" t="s">
        <v>1741</v>
      </c>
      <c r="S220" s="30" t="s">
        <v>2185</v>
      </c>
      <c r="T220" s="20" t="s">
        <v>1784</v>
      </c>
      <c r="U220" s="23">
        <v>90318000999</v>
      </c>
      <c r="V220" s="19" t="s">
        <v>1437</v>
      </c>
      <c r="W220" s="19" t="s">
        <v>1437</v>
      </c>
      <c r="X220" s="32" t="s">
        <v>2185</v>
      </c>
      <c r="Y220" s="19" t="s">
        <v>2136</v>
      </c>
      <c r="Z220" s="19" t="s">
        <v>1803</v>
      </c>
      <c r="AA220" s="34" t="s">
        <v>2185</v>
      </c>
      <c r="AB220" s="64" t="s">
        <v>2375</v>
      </c>
      <c r="AC220" s="65" t="s">
        <v>2338</v>
      </c>
      <c r="AD220" s="65" t="s">
        <v>2379</v>
      </c>
      <c r="AE220" s="35" t="s">
        <v>2185</v>
      </c>
    </row>
    <row r="221" spans="1:31" s="1" customFormat="1" x14ac:dyDescent="0.2">
      <c r="A221" s="19" t="s">
        <v>328</v>
      </c>
      <c r="B221" s="20" t="s">
        <v>1417</v>
      </c>
      <c r="C221" s="21" t="str">
        <f>HYPERLINK("https://docmanager.mpsdapps.vm.dom/pdf?search="&amp;LEFT(Data[[#This Row],[PNR]],11)&amp;"*","DocManager")</f>
        <v>DocManager</v>
      </c>
      <c r="D221" s="20" t="s">
        <v>329</v>
      </c>
      <c r="E221" s="19" t="s">
        <v>1987</v>
      </c>
      <c r="F221" s="19" t="s">
        <v>1030</v>
      </c>
      <c r="G221" s="63" t="s">
        <v>2185</v>
      </c>
      <c r="H221" s="22" t="s">
        <v>2134</v>
      </c>
      <c r="I221" s="5">
        <v>-55</v>
      </c>
      <c r="J221" s="2">
        <v>120</v>
      </c>
      <c r="K221" s="5">
        <v>0.5</v>
      </c>
      <c r="L221" s="2">
        <v>14000</v>
      </c>
      <c r="M221" s="18" t="s">
        <v>2216</v>
      </c>
      <c r="N221" s="18" t="s">
        <v>2315</v>
      </c>
      <c r="O221" s="28" t="s">
        <v>2185</v>
      </c>
      <c r="P221" s="20" t="s">
        <v>1437</v>
      </c>
      <c r="Q221" s="19" t="s">
        <v>1437</v>
      </c>
      <c r="R221" s="19" t="s">
        <v>1437</v>
      </c>
      <c r="S221" s="30" t="s">
        <v>2185</v>
      </c>
      <c r="T221" s="20" t="s">
        <v>1784</v>
      </c>
      <c r="U221" s="23">
        <v>90318000999</v>
      </c>
      <c r="V221" s="19" t="s">
        <v>1437</v>
      </c>
      <c r="W221" s="19" t="s">
        <v>1437</v>
      </c>
      <c r="X221" s="32" t="s">
        <v>2185</v>
      </c>
      <c r="Y221" s="19" t="s">
        <v>2136</v>
      </c>
      <c r="Z221" s="19" t="s">
        <v>1803</v>
      </c>
      <c r="AA221" s="34" t="s">
        <v>2185</v>
      </c>
      <c r="AB221" s="64" t="s">
        <v>2375</v>
      </c>
      <c r="AC221" s="65" t="s">
        <v>2338</v>
      </c>
      <c r="AD221" s="65" t="s">
        <v>2379</v>
      </c>
      <c r="AE221" s="35" t="s">
        <v>2185</v>
      </c>
    </row>
    <row r="222" spans="1:31" s="1" customFormat="1" x14ac:dyDescent="0.2">
      <c r="A222" s="19" t="s">
        <v>330</v>
      </c>
      <c r="B222" s="20" t="s">
        <v>1418</v>
      </c>
      <c r="C222" s="21" t="str">
        <f>HYPERLINK("https://docmanager.mpsdapps.vm.dom/pdf?search="&amp;LEFT(Data[[#This Row],[PNR]],11)&amp;"*","DocManager")</f>
        <v>DocManager</v>
      </c>
      <c r="D222" s="20" t="s">
        <v>331</v>
      </c>
      <c r="E222" s="19" t="s">
        <v>1988</v>
      </c>
      <c r="F222" s="19" t="s">
        <v>1031</v>
      </c>
      <c r="G222" s="63" t="s">
        <v>2185</v>
      </c>
      <c r="H222" s="22" t="s">
        <v>2134</v>
      </c>
      <c r="I222" s="5">
        <v>-55</v>
      </c>
      <c r="J222" s="2">
        <v>120</v>
      </c>
      <c r="K222" s="5">
        <v>1</v>
      </c>
      <c r="L222" s="2">
        <v>8000</v>
      </c>
      <c r="M222" s="18" t="s">
        <v>2216</v>
      </c>
      <c r="N222" s="18" t="s">
        <v>2314</v>
      </c>
      <c r="O222" s="28" t="s">
        <v>2185</v>
      </c>
      <c r="P222" s="20" t="s">
        <v>1437</v>
      </c>
      <c r="Q222" s="19" t="s">
        <v>1437</v>
      </c>
      <c r="R222" s="19" t="s">
        <v>1437</v>
      </c>
      <c r="S222" s="30" t="s">
        <v>2185</v>
      </c>
      <c r="T222" s="20" t="s">
        <v>1784</v>
      </c>
      <c r="U222" s="23">
        <v>90318000999</v>
      </c>
      <c r="V222" s="19" t="s">
        <v>1437</v>
      </c>
      <c r="W222" s="19" t="s">
        <v>1437</v>
      </c>
      <c r="X222" s="32" t="s">
        <v>2185</v>
      </c>
      <c r="Y222" s="19" t="s">
        <v>2136</v>
      </c>
      <c r="Z222" s="19" t="s">
        <v>1803</v>
      </c>
      <c r="AA222" s="34" t="s">
        <v>2185</v>
      </c>
      <c r="AB222" s="64" t="s">
        <v>2376</v>
      </c>
      <c r="AC222" s="65" t="s">
        <v>2338</v>
      </c>
      <c r="AD222" s="65" t="s">
        <v>2379</v>
      </c>
      <c r="AE222" s="35" t="s">
        <v>2185</v>
      </c>
    </row>
    <row r="223" spans="1:31" s="1" customFormat="1" x14ac:dyDescent="0.2">
      <c r="A223" s="19" t="s">
        <v>332</v>
      </c>
      <c r="B223" s="20" t="s">
        <v>1419</v>
      </c>
      <c r="C223" s="21" t="str">
        <f>HYPERLINK("https://docmanager.mpsdapps.vm.dom/pdf?search="&amp;LEFT(Data[[#This Row],[PNR]],11)&amp;"*","DocManager")</f>
        <v>DocManager</v>
      </c>
      <c r="D223" s="20" t="s">
        <v>333</v>
      </c>
      <c r="E223" s="19" t="s">
        <v>1989</v>
      </c>
      <c r="F223" s="19" t="s">
        <v>1032</v>
      </c>
      <c r="G223" s="63" t="s">
        <v>2185</v>
      </c>
      <c r="H223" s="22" t="s">
        <v>2150</v>
      </c>
      <c r="I223" s="5">
        <v>-55</v>
      </c>
      <c r="J223" s="2">
        <v>120</v>
      </c>
      <c r="K223" s="5">
        <v>3</v>
      </c>
      <c r="L223" s="2">
        <v>10000</v>
      </c>
      <c r="M223" s="18" t="s">
        <v>2216</v>
      </c>
      <c r="N223" s="18" t="s">
        <v>2314</v>
      </c>
      <c r="O223" s="28" t="s">
        <v>2185</v>
      </c>
      <c r="P223" s="20" t="s">
        <v>1437</v>
      </c>
      <c r="Q223" s="19" t="s">
        <v>1437</v>
      </c>
      <c r="R223" s="19" t="s">
        <v>1437</v>
      </c>
      <c r="S223" s="30" t="s">
        <v>2185</v>
      </c>
      <c r="T223" s="20" t="s">
        <v>1784</v>
      </c>
      <c r="U223" s="23">
        <v>90318000999</v>
      </c>
      <c r="V223" s="19" t="s">
        <v>1437</v>
      </c>
      <c r="W223" s="19" t="s">
        <v>1437</v>
      </c>
      <c r="X223" s="32" t="s">
        <v>2185</v>
      </c>
      <c r="Y223" s="19" t="s">
        <v>2136</v>
      </c>
      <c r="Z223" s="19" t="s">
        <v>1803</v>
      </c>
      <c r="AA223" s="34" t="s">
        <v>2185</v>
      </c>
      <c r="AB223" s="19" t="s">
        <v>2379</v>
      </c>
      <c r="AC223" s="68" t="s">
        <v>2379</v>
      </c>
      <c r="AD223" s="68" t="s">
        <v>2379</v>
      </c>
      <c r="AE223" s="35" t="s">
        <v>2185</v>
      </c>
    </row>
    <row r="224" spans="1:31" s="1" customFormat="1" x14ac:dyDescent="0.2">
      <c r="A224" s="19" t="s">
        <v>334</v>
      </c>
      <c r="B224" s="20" t="s">
        <v>1420</v>
      </c>
      <c r="C224" s="21" t="str">
        <f>HYPERLINK("https://docmanager.mpsdapps.vm.dom/pdf?search="&amp;LEFT(Data[[#This Row],[PNR]],11)&amp;"*","DocManager")</f>
        <v>DocManager</v>
      </c>
      <c r="D224" s="20" t="s">
        <v>335</v>
      </c>
      <c r="E224" s="19" t="s">
        <v>1990</v>
      </c>
      <c r="F224" s="19" t="s">
        <v>1033</v>
      </c>
      <c r="G224" s="63" t="s">
        <v>2185</v>
      </c>
      <c r="H224" s="22" t="s">
        <v>2150</v>
      </c>
      <c r="I224" s="5">
        <v>-55</v>
      </c>
      <c r="J224" s="2">
        <v>90</v>
      </c>
      <c r="K224" s="5">
        <v>3</v>
      </c>
      <c r="L224" s="2">
        <v>10000</v>
      </c>
      <c r="M224" s="18" t="s">
        <v>2216</v>
      </c>
      <c r="N224" s="18" t="s">
        <v>2314</v>
      </c>
      <c r="O224" s="28" t="s">
        <v>2185</v>
      </c>
      <c r="P224" s="20" t="s">
        <v>1437</v>
      </c>
      <c r="Q224" s="19" t="s">
        <v>1437</v>
      </c>
      <c r="R224" s="19" t="s">
        <v>1437</v>
      </c>
      <c r="S224" s="30" t="s">
        <v>2185</v>
      </c>
      <c r="T224" s="20" t="s">
        <v>1784</v>
      </c>
      <c r="U224" s="23">
        <v>90318000999</v>
      </c>
      <c r="V224" s="19" t="s">
        <v>1437</v>
      </c>
      <c r="W224" s="19" t="s">
        <v>1437</v>
      </c>
      <c r="X224" s="32" t="s">
        <v>2185</v>
      </c>
      <c r="Y224" s="19" t="s">
        <v>2136</v>
      </c>
      <c r="Z224" s="19" t="s">
        <v>1803</v>
      </c>
      <c r="AA224" s="34" t="s">
        <v>2185</v>
      </c>
      <c r="AB224" s="19" t="s">
        <v>2379</v>
      </c>
      <c r="AC224" s="68" t="s">
        <v>2379</v>
      </c>
      <c r="AD224" s="68" t="s">
        <v>2379</v>
      </c>
      <c r="AE224" s="35" t="s">
        <v>2185</v>
      </c>
    </row>
    <row r="225" spans="1:31" s="1" customFormat="1" x14ac:dyDescent="0.2">
      <c r="A225" s="19" t="s">
        <v>679</v>
      </c>
      <c r="B225" s="20" t="s">
        <v>96</v>
      </c>
      <c r="C225" s="21" t="str">
        <f>HYPERLINK("https://docmanager.mpsdapps.vm.dom/pdf?search="&amp;LEFT(Data[[#This Row],[PNR]],11)&amp;"*","DocManager")</f>
        <v>DocManager</v>
      </c>
      <c r="D225" s="20" t="s">
        <v>680</v>
      </c>
      <c r="E225" s="19" t="s">
        <v>2087</v>
      </c>
      <c r="F225" s="19" t="s">
        <v>1198</v>
      </c>
      <c r="G225" s="63" t="s">
        <v>2185</v>
      </c>
      <c r="H225" s="22" t="s">
        <v>2177</v>
      </c>
      <c r="I225" s="5">
        <v>-55</v>
      </c>
      <c r="J225" s="2">
        <v>120</v>
      </c>
      <c r="K225" s="5" t="s">
        <v>135</v>
      </c>
      <c r="L225" s="2" t="s">
        <v>135</v>
      </c>
      <c r="M225" s="18" t="s">
        <v>59</v>
      </c>
      <c r="N225" s="18" t="s">
        <v>2292</v>
      </c>
      <c r="O225" s="28" t="s">
        <v>2185</v>
      </c>
      <c r="P225" s="50" t="s">
        <v>1664</v>
      </c>
      <c r="Q225" s="24" t="s">
        <v>1713</v>
      </c>
      <c r="R225" s="24" t="s">
        <v>1763</v>
      </c>
      <c r="S225" s="30" t="s">
        <v>2185</v>
      </c>
      <c r="T225" s="20" t="s">
        <v>1783</v>
      </c>
      <c r="U225" s="23">
        <v>90328900</v>
      </c>
      <c r="V225" s="19">
        <v>0.3</v>
      </c>
      <c r="W225" s="19" t="s">
        <v>1437</v>
      </c>
      <c r="X225" s="32" t="s">
        <v>2185</v>
      </c>
      <c r="Y225" s="19" t="s">
        <v>2138</v>
      </c>
      <c r="Z225" s="19" t="s">
        <v>58</v>
      </c>
      <c r="AA225" s="34" t="s">
        <v>2185</v>
      </c>
      <c r="AB225" s="64" t="s">
        <v>2377</v>
      </c>
      <c r="AC225" s="65" t="s">
        <v>2379</v>
      </c>
      <c r="AD225" s="65" t="s">
        <v>2379</v>
      </c>
      <c r="AE225" s="35" t="s">
        <v>2185</v>
      </c>
    </row>
    <row r="226" spans="1:31" s="1" customFormat="1" x14ac:dyDescent="0.2">
      <c r="A226" s="19" t="s">
        <v>681</v>
      </c>
      <c r="B226" s="20" t="s">
        <v>97</v>
      </c>
      <c r="C226" s="21" t="str">
        <f>HYPERLINK("https://docmanager.mpsdapps.vm.dom/pdf?search="&amp;LEFT(Data[[#This Row],[PNR]],11)&amp;"*","DocManager")</f>
        <v>DocManager</v>
      </c>
      <c r="D226" s="20" t="s">
        <v>682</v>
      </c>
      <c r="E226" s="19" t="s">
        <v>2088</v>
      </c>
      <c r="F226" s="19" t="s">
        <v>1199</v>
      </c>
      <c r="G226" s="63" t="s">
        <v>2185</v>
      </c>
      <c r="H226" s="22" t="s">
        <v>2177</v>
      </c>
      <c r="I226" s="5">
        <v>-55</v>
      </c>
      <c r="J226" s="2">
        <v>120</v>
      </c>
      <c r="K226" s="5" t="s">
        <v>135</v>
      </c>
      <c r="L226" s="2" t="s">
        <v>135</v>
      </c>
      <c r="M226" s="18" t="s">
        <v>59</v>
      </c>
      <c r="N226" s="18" t="s">
        <v>2292</v>
      </c>
      <c r="O226" s="28" t="s">
        <v>2185</v>
      </c>
      <c r="P226" s="50" t="s">
        <v>1664</v>
      </c>
      <c r="Q226" s="24" t="s">
        <v>1713</v>
      </c>
      <c r="R226" s="24" t="s">
        <v>1763</v>
      </c>
      <c r="S226" s="30" t="s">
        <v>2185</v>
      </c>
      <c r="T226" s="20" t="s">
        <v>1783</v>
      </c>
      <c r="U226" s="23">
        <v>90328900</v>
      </c>
      <c r="V226" s="19">
        <v>0.34499999999999997</v>
      </c>
      <c r="W226" s="19" t="s">
        <v>1437</v>
      </c>
      <c r="X226" s="32" t="s">
        <v>2185</v>
      </c>
      <c r="Y226" s="19" t="s">
        <v>2138</v>
      </c>
      <c r="Z226" s="19" t="s">
        <v>58</v>
      </c>
      <c r="AA226" s="34" t="s">
        <v>2185</v>
      </c>
      <c r="AB226" s="64" t="s">
        <v>2377</v>
      </c>
      <c r="AC226" s="65" t="s">
        <v>2379</v>
      </c>
      <c r="AD226" s="65" t="s">
        <v>2379</v>
      </c>
      <c r="AE226" s="35" t="s">
        <v>2185</v>
      </c>
    </row>
    <row r="227" spans="1:31" s="1" customFormat="1" x14ac:dyDescent="0.2">
      <c r="A227" s="19" t="s">
        <v>683</v>
      </c>
      <c r="B227" s="20" t="s">
        <v>60</v>
      </c>
      <c r="C227" s="21" t="str">
        <f>HYPERLINK("https://docmanager.mpsdapps.vm.dom/pdf?search="&amp;LEFT(Data[[#This Row],[PNR]],11)&amp;"*","DocManager")</f>
        <v>DocManager</v>
      </c>
      <c r="D227" s="20" t="s">
        <v>684</v>
      </c>
      <c r="E227" s="19" t="s">
        <v>2089</v>
      </c>
      <c r="F227" s="19" t="s">
        <v>1200</v>
      </c>
      <c r="G227" s="63" t="s">
        <v>2185</v>
      </c>
      <c r="H227" s="22" t="s">
        <v>2177</v>
      </c>
      <c r="I227" s="5">
        <v>-55</v>
      </c>
      <c r="J227" s="2">
        <v>120</v>
      </c>
      <c r="K227" s="5" t="s">
        <v>135</v>
      </c>
      <c r="L227" s="2" t="s">
        <v>135</v>
      </c>
      <c r="M227" s="18" t="s">
        <v>59</v>
      </c>
      <c r="N227" s="18" t="s">
        <v>2292</v>
      </c>
      <c r="O227" s="28" t="s">
        <v>2185</v>
      </c>
      <c r="P227" s="50" t="s">
        <v>1664</v>
      </c>
      <c r="Q227" s="24" t="s">
        <v>1713</v>
      </c>
      <c r="R227" s="24" t="s">
        <v>1763</v>
      </c>
      <c r="S227" s="30" t="s">
        <v>2185</v>
      </c>
      <c r="T227" s="20" t="s">
        <v>1783</v>
      </c>
      <c r="U227" s="23">
        <v>90328900</v>
      </c>
      <c r="V227" s="19">
        <v>0.43</v>
      </c>
      <c r="W227" s="19" t="s">
        <v>1437</v>
      </c>
      <c r="X227" s="32" t="s">
        <v>2185</v>
      </c>
      <c r="Y227" s="19" t="s">
        <v>2138</v>
      </c>
      <c r="Z227" s="19" t="s">
        <v>58</v>
      </c>
      <c r="AA227" s="34" t="s">
        <v>2185</v>
      </c>
      <c r="AB227" s="64" t="s">
        <v>2377</v>
      </c>
      <c r="AC227" s="65" t="s">
        <v>2379</v>
      </c>
      <c r="AD227" s="65" t="s">
        <v>2379</v>
      </c>
      <c r="AE227" s="35" t="s">
        <v>2185</v>
      </c>
    </row>
    <row r="228" spans="1:31" s="1" customFormat="1" x14ac:dyDescent="0.2">
      <c r="A228" s="19" t="s">
        <v>571</v>
      </c>
      <c r="B228" s="20" t="s">
        <v>1511</v>
      </c>
      <c r="C228" s="21" t="str">
        <f>HYPERLINK("https://docmanager.mpsdapps.vm.dom/pdf?search="&amp;LEFT(Data[[#This Row],[PNR]],11)&amp;"*","DocManager")</f>
        <v>DocManager</v>
      </c>
      <c r="D228" s="20" t="s">
        <v>572</v>
      </c>
      <c r="E228" s="19" t="s">
        <v>1915</v>
      </c>
      <c r="F228" s="19" t="s">
        <v>1153</v>
      </c>
      <c r="G228" s="63" t="s">
        <v>2185</v>
      </c>
      <c r="H228" s="22" t="s">
        <v>2162</v>
      </c>
      <c r="I228" s="5">
        <v>-55</v>
      </c>
      <c r="J228" s="2">
        <v>520</v>
      </c>
      <c r="K228" s="5">
        <v>2</v>
      </c>
      <c r="L228" s="2">
        <v>10000</v>
      </c>
      <c r="M228" s="67" t="s">
        <v>2195</v>
      </c>
      <c r="N228" s="25" t="s">
        <v>2300</v>
      </c>
      <c r="O228" s="28" t="s">
        <v>2185</v>
      </c>
      <c r="P228" s="20" t="s">
        <v>1437</v>
      </c>
      <c r="Q228" s="19" t="s">
        <v>1437</v>
      </c>
      <c r="R228" s="19" t="s">
        <v>1437</v>
      </c>
      <c r="S228" s="30" t="s">
        <v>2185</v>
      </c>
      <c r="T228" s="20" t="s">
        <v>1783</v>
      </c>
      <c r="U228" s="23">
        <v>90318000999</v>
      </c>
      <c r="V228" s="19">
        <v>0.27</v>
      </c>
      <c r="W228" s="19" t="s">
        <v>1437</v>
      </c>
      <c r="X228" s="32" t="s">
        <v>2185</v>
      </c>
      <c r="Y228" s="19" t="s">
        <v>2137</v>
      </c>
      <c r="Z228" s="19" t="s">
        <v>18</v>
      </c>
      <c r="AA228" s="34" t="s">
        <v>2185</v>
      </c>
      <c r="AB228" s="64" t="s">
        <v>2355</v>
      </c>
      <c r="AC228" s="65" t="s">
        <v>2347</v>
      </c>
      <c r="AD228" s="65" t="s">
        <v>2348</v>
      </c>
      <c r="AE228" s="35" t="s">
        <v>2185</v>
      </c>
    </row>
    <row r="229" spans="1:31" s="1" customFormat="1" x14ac:dyDescent="0.2">
      <c r="A229" s="19" t="s">
        <v>573</v>
      </c>
      <c r="B229" s="20" t="s">
        <v>1512</v>
      </c>
      <c r="C229" s="21" t="str">
        <f>HYPERLINK("https://docmanager.mpsdapps.vm.dom/pdf?search="&amp;LEFT(Data[[#This Row],[PNR]],11)&amp;"*","DocManager")</f>
        <v>DocManager</v>
      </c>
      <c r="D229" s="20" t="s">
        <v>574</v>
      </c>
      <c r="E229" s="19" t="s">
        <v>1916</v>
      </c>
      <c r="F229" s="19" t="s">
        <v>1154</v>
      </c>
      <c r="G229" s="63" t="s">
        <v>2185</v>
      </c>
      <c r="H229" s="22" t="s">
        <v>2162</v>
      </c>
      <c r="I229" s="5">
        <v>-55</v>
      </c>
      <c r="J229" s="2">
        <v>520</v>
      </c>
      <c r="K229" s="5">
        <v>2</v>
      </c>
      <c r="L229" s="2">
        <v>10000</v>
      </c>
      <c r="M229" s="67" t="s">
        <v>2195</v>
      </c>
      <c r="N229" s="25" t="s">
        <v>2300</v>
      </c>
      <c r="O229" s="28" t="s">
        <v>2185</v>
      </c>
      <c r="P229" s="20" t="s">
        <v>1437</v>
      </c>
      <c r="Q229" s="19" t="s">
        <v>1437</v>
      </c>
      <c r="R229" s="19" t="s">
        <v>1437</v>
      </c>
      <c r="S229" s="30" t="s">
        <v>2185</v>
      </c>
      <c r="T229" s="20" t="s">
        <v>1783</v>
      </c>
      <c r="U229" s="23">
        <v>90262000</v>
      </c>
      <c r="V229" s="19">
        <v>0.35</v>
      </c>
      <c r="W229" s="19" t="s">
        <v>1437</v>
      </c>
      <c r="X229" s="32" t="s">
        <v>2185</v>
      </c>
      <c r="Y229" s="19" t="s">
        <v>2137</v>
      </c>
      <c r="Z229" s="19" t="s">
        <v>18</v>
      </c>
      <c r="AA229" s="34" t="s">
        <v>2185</v>
      </c>
      <c r="AB229" s="64" t="s">
        <v>2355</v>
      </c>
      <c r="AC229" s="65" t="s">
        <v>2347</v>
      </c>
      <c r="AD229" s="65" t="s">
        <v>2348</v>
      </c>
      <c r="AE229" s="35" t="s">
        <v>2185</v>
      </c>
    </row>
    <row r="230" spans="1:31" s="1" customFormat="1" x14ac:dyDescent="0.2">
      <c r="A230" s="19" t="s">
        <v>737</v>
      </c>
      <c r="B230" s="20" t="s">
        <v>76</v>
      </c>
      <c r="C230" s="21" t="str">
        <f>HYPERLINK("https://docmanager.mpsdapps.vm.dom/pdf?search="&amp;LEFT(Data[[#This Row],[PNR]],11)&amp;"*","DocManager")</f>
        <v>DocManager</v>
      </c>
      <c r="D230" s="20" t="s">
        <v>738</v>
      </c>
      <c r="E230" s="19" t="s">
        <v>2141</v>
      </c>
      <c r="F230" s="19" t="s">
        <v>1229</v>
      </c>
      <c r="G230" s="63" t="s">
        <v>2185</v>
      </c>
      <c r="H230" s="22" t="s">
        <v>135</v>
      </c>
      <c r="I230" s="5">
        <v>-40</v>
      </c>
      <c r="J230" s="2">
        <v>200</v>
      </c>
      <c r="K230" s="5" t="s">
        <v>135</v>
      </c>
      <c r="L230" s="2" t="s">
        <v>135</v>
      </c>
      <c r="M230" s="18" t="s">
        <v>135</v>
      </c>
      <c r="N230" s="18" t="s">
        <v>2332</v>
      </c>
      <c r="O230" s="28" t="s">
        <v>2185</v>
      </c>
      <c r="P230" s="20" t="s">
        <v>1437</v>
      </c>
      <c r="Q230" s="19" t="s">
        <v>1437</v>
      </c>
      <c r="R230" s="19" t="s">
        <v>1437</v>
      </c>
      <c r="S230" s="30" t="s">
        <v>2185</v>
      </c>
      <c r="T230" s="20" t="s">
        <v>1783</v>
      </c>
      <c r="U230" s="23">
        <v>90319000999</v>
      </c>
      <c r="V230" s="19">
        <v>0.20499999999999999</v>
      </c>
      <c r="W230" s="19" t="s">
        <v>1437</v>
      </c>
      <c r="X230" s="32" t="s">
        <v>2185</v>
      </c>
      <c r="Y230" s="19" t="s">
        <v>2139</v>
      </c>
      <c r="Z230" s="19" t="s">
        <v>2140</v>
      </c>
      <c r="AA230" s="34" t="s">
        <v>2185</v>
      </c>
      <c r="AB230" s="19" t="s">
        <v>135</v>
      </c>
      <c r="AC230" s="68" t="s">
        <v>135</v>
      </c>
      <c r="AD230" s="68" t="s">
        <v>135</v>
      </c>
      <c r="AE230" s="35" t="s">
        <v>2185</v>
      </c>
    </row>
    <row r="231" spans="1:31" s="1" customFormat="1" x14ac:dyDescent="0.2">
      <c r="A231" s="19" t="s">
        <v>739</v>
      </c>
      <c r="B231" s="20" t="s">
        <v>1571</v>
      </c>
      <c r="C231" s="21" t="str">
        <f>HYPERLINK("https://docmanager.mpsdapps.vm.dom/pdf?search="&amp;LEFT(Data[[#This Row],[PNR]],11)&amp;"*","DocManager")</f>
        <v>DocManager</v>
      </c>
      <c r="D231" s="20" t="s">
        <v>738</v>
      </c>
      <c r="E231" s="19" t="s">
        <v>2142</v>
      </c>
      <c r="F231" s="19" t="s">
        <v>1230</v>
      </c>
      <c r="G231" s="63" t="s">
        <v>2185</v>
      </c>
      <c r="H231" s="22" t="s">
        <v>135</v>
      </c>
      <c r="I231" s="5">
        <v>-40</v>
      </c>
      <c r="J231" s="2">
        <v>200</v>
      </c>
      <c r="K231" s="5" t="s">
        <v>135</v>
      </c>
      <c r="L231" s="2" t="s">
        <v>135</v>
      </c>
      <c r="M231" s="18" t="s">
        <v>135</v>
      </c>
      <c r="N231" s="18" t="s">
        <v>2332</v>
      </c>
      <c r="O231" s="28" t="s">
        <v>2185</v>
      </c>
      <c r="P231" s="20" t="s">
        <v>1437</v>
      </c>
      <c r="Q231" s="19" t="s">
        <v>1437</v>
      </c>
      <c r="R231" s="19" t="s">
        <v>1437</v>
      </c>
      <c r="S231" s="30" t="s">
        <v>2185</v>
      </c>
      <c r="T231" s="20" t="s">
        <v>1783</v>
      </c>
      <c r="U231" s="23">
        <v>90319000999</v>
      </c>
      <c r="V231" s="19">
        <v>0.121</v>
      </c>
      <c r="W231" s="19" t="s">
        <v>1437</v>
      </c>
      <c r="X231" s="32" t="s">
        <v>2185</v>
      </c>
      <c r="Y231" s="19" t="s">
        <v>2139</v>
      </c>
      <c r="Z231" s="19" t="s">
        <v>2140</v>
      </c>
      <c r="AA231" s="34" t="s">
        <v>2185</v>
      </c>
      <c r="AB231" s="19" t="s">
        <v>135</v>
      </c>
      <c r="AC231" s="68" t="s">
        <v>135</v>
      </c>
      <c r="AD231" s="68" t="s">
        <v>135</v>
      </c>
      <c r="AE231" s="35" t="s">
        <v>2185</v>
      </c>
    </row>
    <row r="232" spans="1:31" s="1" customFormat="1" x14ac:dyDescent="0.2">
      <c r="A232" s="19" t="s">
        <v>786</v>
      </c>
      <c r="B232" s="20" t="s">
        <v>120</v>
      </c>
      <c r="C232" s="21" t="str">
        <f>HYPERLINK("https://docmanager.mpsdapps.vm.dom/pdf?search="&amp;LEFT(Data[[#This Row],[PNR]],11)&amp;"*","DocManager")</f>
        <v>DocManager</v>
      </c>
      <c r="D232" s="20" t="s">
        <v>787</v>
      </c>
      <c r="E232" s="19" t="s">
        <v>119</v>
      </c>
      <c r="F232" s="19" t="s">
        <v>1258</v>
      </c>
      <c r="G232" s="63" t="s">
        <v>2185</v>
      </c>
      <c r="H232" s="22" t="s">
        <v>135</v>
      </c>
      <c r="I232" s="5">
        <v>-20</v>
      </c>
      <c r="J232" s="2">
        <v>200</v>
      </c>
      <c r="K232" s="5" t="s">
        <v>135</v>
      </c>
      <c r="L232" s="2" t="s">
        <v>135</v>
      </c>
      <c r="M232" s="18" t="s">
        <v>135</v>
      </c>
      <c r="N232" s="18" t="s">
        <v>2332</v>
      </c>
      <c r="O232" s="28" t="s">
        <v>2185</v>
      </c>
      <c r="P232" s="20" t="s">
        <v>1437</v>
      </c>
      <c r="Q232" s="19" t="s">
        <v>1437</v>
      </c>
      <c r="R232" s="19" t="s">
        <v>1437</v>
      </c>
      <c r="S232" s="30" t="s">
        <v>2185</v>
      </c>
      <c r="T232" s="20" t="s">
        <v>1783</v>
      </c>
      <c r="U232" s="23">
        <v>90318000999</v>
      </c>
      <c r="V232" s="19" t="s">
        <v>1437</v>
      </c>
      <c r="W232" s="19" t="s">
        <v>1437</v>
      </c>
      <c r="X232" s="32" t="s">
        <v>2185</v>
      </c>
      <c r="Y232" s="19" t="s">
        <v>2139</v>
      </c>
      <c r="Z232" s="19" t="s">
        <v>2140</v>
      </c>
      <c r="AA232" s="34" t="s">
        <v>2185</v>
      </c>
      <c r="AB232" s="19" t="s">
        <v>135</v>
      </c>
      <c r="AC232" s="68" t="s">
        <v>135</v>
      </c>
      <c r="AD232" s="68" t="s">
        <v>135</v>
      </c>
      <c r="AE232" s="35" t="s">
        <v>2185</v>
      </c>
    </row>
    <row r="233" spans="1:31" s="1" customFormat="1" x14ac:dyDescent="0.2">
      <c r="A233" s="19" t="s">
        <v>788</v>
      </c>
      <c r="B233" s="20" t="s">
        <v>122</v>
      </c>
      <c r="C233" s="21" t="str">
        <f>HYPERLINK("https://docmanager.mpsdapps.vm.dom/pdf?search="&amp;LEFT(Data[[#This Row],[PNR]],11)&amp;"*","DocManager")</f>
        <v>DocManager</v>
      </c>
      <c r="D233" s="20" t="s">
        <v>789</v>
      </c>
      <c r="E233" s="19" t="s">
        <v>121</v>
      </c>
      <c r="F233" s="19" t="s">
        <v>1259</v>
      </c>
      <c r="G233" s="63" t="s">
        <v>2185</v>
      </c>
      <c r="H233" s="22" t="s">
        <v>135</v>
      </c>
      <c r="I233" s="5">
        <v>-20</v>
      </c>
      <c r="J233" s="2">
        <v>200</v>
      </c>
      <c r="K233" s="5" t="s">
        <v>135</v>
      </c>
      <c r="L233" s="2" t="s">
        <v>135</v>
      </c>
      <c r="M233" s="18" t="s">
        <v>135</v>
      </c>
      <c r="N233" s="18" t="s">
        <v>2332</v>
      </c>
      <c r="O233" s="28" t="s">
        <v>2185</v>
      </c>
      <c r="P233" s="20" t="s">
        <v>1437</v>
      </c>
      <c r="Q233" s="24" t="s">
        <v>1720</v>
      </c>
      <c r="R233" s="24" t="s">
        <v>1739</v>
      </c>
      <c r="S233" s="30" t="s">
        <v>2185</v>
      </c>
      <c r="T233" s="20" t="s">
        <v>1783</v>
      </c>
      <c r="U233" s="23">
        <v>90319000999</v>
      </c>
      <c r="V233" s="19">
        <v>3.2000000000000001E-2</v>
      </c>
      <c r="W233" s="19" t="s">
        <v>1437</v>
      </c>
      <c r="X233" s="32" t="s">
        <v>2185</v>
      </c>
      <c r="Y233" s="19" t="s">
        <v>2139</v>
      </c>
      <c r="Z233" s="19" t="s">
        <v>2140</v>
      </c>
      <c r="AA233" s="34" t="s">
        <v>2185</v>
      </c>
      <c r="AB233" s="19" t="s">
        <v>135</v>
      </c>
      <c r="AC233" s="68" t="s">
        <v>135</v>
      </c>
      <c r="AD233" s="68" t="s">
        <v>135</v>
      </c>
      <c r="AE233" s="35" t="s">
        <v>2185</v>
      </c>
    </row>
    <row r="234" spans="1:31" s="1" customFormat="1" x14ac:dyDescent="0.2">
      <c r="A234" s="19" t="s">
        <v>740</v>
      </c>
      <c r="B234" s="20" t="s">
        <v>81</v>
      </c>
      <c r="C234" s="21" t="str">
        <f>HYPERLINK("https://docmanager.mpsdapps.vm.dom/pdf?search="&amp;LEFT(Data[[#This Row],[PNR]],11)&amp;"*","DocManager")</f>
        <v>DocManager</v>
      </c>
      <c r="D234" s="20" t="s">
        <v>741</v>
      </c>
      <c r="E234" s="19" t="s">
        <v>80</v>
      </c>
      <c r="F234" s="19" t="s">
        <v>1231</v>
      </c>
      <c r="G234" s="63" t="s">
        <v>2185</v>
      </c>
      <c r="H234" s="22" t="s">
        <v>135</v>
      </c>
      <c r="I234" s="5">
        <v>-40</v>
      </c>
      <c r="J234" s="2">
        <v>200</v>
      </c>
      <c r="K234" s="5" t="s">
        <v>135</v>
      </c>
      <c r="L234" s="2" t="s">
        <v>135</v>
      </c>
      <c r="M234" s="18" t="s">
        <v>135</v>
      </c>
      <c r="N234" s="18" t="s">
        <v>2332</v>
      </c>
      <c r="O234" s="28" t="s">
        <v>2185</v>
      </c>
      <c r="P234" s="50" t="s">
        <v>1671</v>
      </c>
      <c r="Q234" s="24" t="s">
        <v>1719</v>
      </c>
      <c r="R234" s="24" t="s">
        <v>1770</v>
      </c>
      <c r="S234" s="30" t="s">
        <v>2185</v>
      </c>
      <c r="T234" s="20" t="s">
        <v>1783</v>
      </c>
      <c r="U234" s="23">
        <v>85332900</v>
      </c>
      <c r="V234" s="19" t="s">
        <v>1437</v>
      </c>
      <c r="W234" s="19" t="s">
        <v>1437</v>
      </c>
      <c r="X234" s="32" t="s">
        <v>2185</v>
      </c>
      <c r="Y234" s="19" t="s">
        <v>2139</v>
      </c>
      <c r="Z234" s="19" t="s">
        <v>2140</v>
      </c>
      <c r="AA234" s="34" t="s">
        <v>2185</v>
      </c>
      <c r="AB234" s="19" t="s">
        <v>135</v>
      </c>
      <c r="AC234" s="68" t="s">
        <v>135</v>
      </c>
      <c r="AD234" s="68" t="s">
        <v>135</v>
      </c>
      <c r="AE234" s="35" t="s">
        <v>2185</v>
      </c>
    </row>
    <row r="235" spans="1:31" s="1" customFormat="1" x14ac:dyDescent="0.2">
      <c r="A235" s="19" t="s">
        <v>796</v>
      </c>
      <c r="B235" s="20" t="s">
        <v>130</v>
      </c>
      <c r="C235" s="21" t="str">
        <f>HYPERLINK("https://docmanager.mpsdapps.vm.dom/pdf?search="&amp;LEFT(Data[[#This Row],[PNR]],11)&amp;"*","DocManager")</f>
        <v>DocManager</v>
      </c>
      <c r="D235" s="20" t="s">
        <v>797</v>
      </c>
      <c r="E235" s="19" t="s">
        <v>129</v>
      </c>
      <c r="F235" s="19" t="s">
        <v>1263</v>
      </c>
      <c r="G235" s="63" t="s">
        <v>2185</v>
      </c>
      <c r="H235" s="22" t="s">
        <v>135</v>
      </c>
      <c r="I235" s="5" t="s">
        <v>135</v>
      </c>
      <c r="J235" s="2" t="s">
        <v>135</v>
      </c>
      <c r="K235" s="5" t="s">
        <v>135</v>
      </c>
      <c r="L235" s="2" t="s">
        <v>135</v>
      </c>
      <c r="M235" s="18" t="s">
        <v>135</v>
      </c>
      <c r="N235" s="18" t="s">
        <v>2274</v>
      </c>
      <c r="O235" s="28" t="s">
        <v>2185</v>
      </c>
      <c r="P235" s="50" t="s">
        <v>1646</v>
      </c>
      <c r="Q235" s="24" t="s">
        <v>1698</v>
      </c>
      <c r="R235" s="24" t="s">
        <v>1744</v>
      </c>
      <c r="S235" s="30" t="s">
        <v>2185</v>
      </c>
      <c r="T235" s="20" t="s">
        <v>1783</v>
      </c>
      <c r="U235" s="23">
        <v>85369080</v>
      </c>
      <c r="V235" s="19">
        <v>4.8000000000000001E-2</v>
      </c>
      <c r="W235" s="19" t="s">
        <v>1437</v>
      </c>
      <c r="X235" s="32" t="s">
        <v>2185</v>
      </c>
      <c r="Y235" s="19" t="s">
        <v>2139</v>
      </c>
      <c r="Z235" s="19" t="s">
        <v>2140</v>
      </c>
      <c r="AA235" s="34" t="s">
        <v>2185</v>
      </c>
      <c r="AB235" s="19" t="s">
        <v>135</v>
      </c>
      <c r="AC235" s="68" t="s">
        <v>135</v>
      </c>
      <c r="AD235" s="68" t="s">
        <v>135</v>
      </c>
      <c r="AE235" s="35" t="s">
        <v>2185</v>
      </c>
    </row>
    <row r="236" spans="1:31" s="1" customFormat="1" x14ac:dyDescent="0.2">
      <c r="A236" s="19" t="s">
        <v>671</v>
      </c>
      <c r="B236" s="20" t="s">
        <v>56</v>
      </c>
      <c r="C236" s="21" t="str">
        <f>HYPERLINK("https://docmanager.mpsdapps.vm.dom/pdf?search="&amp;LEFT(Data[[#This Row],[PNR]],11)&amp;"*","DocManager")</f>
        <v>DocManager</v>
      </c>
      <c r="D236" s="20" t="s">
        <v>672</v>
      </c>
      <c r="E236" s="19" t="s">
        <v>156</v>
      </c>
      <c r="F236" s="19" t="s">
        <v>1194</v>
      </c>
      <c r="G236" s="63" t="s">
        <v>2185</v>
      </c>
      <c r="H236" s="22" t="s">
        <v>2171</v>
      </c>
      <c r="I236" s="5">
        <v>0</v>
      </c>
      <c r="J236" s="2">
        <v>80</v>
      </c>
      <c r="K236" s="5">
        <v>0</v>
      </c>
      <c r="L236" s="2">
        <v>5</v>
      </c>
      <c r="M236" s="67" t="s">
        <v>2237</v>
      </c>
      <c r="N236" s="18" t="s">
        <v>2256</v>
      </c>
      <c r="O236" s="28" t="s">
        <v>2185</v>
      </c>
      <c r="P236" s="50" t="s">
        <v>1663</v>
      </c>
      <c r="Q236" s="24" t="s">
        <v>1711</v>
      </c>
      <c r="R236" s="24" t="s">
        <v>1761</v>
      </c>
      <c r="S236" s="30" t="s">
        <v>2185</v>
      </c>
      <c r="T236" s="20" t="s">
        <v>1783</v>
      </c>
      <c r="U236" s="23">
        <v>90318000999</v>
      </c>
      <c r="V236" s="19" t="s">
        <v>1437</v>
      </c>
      <c r="W236" s="19" t="s">
        <v>1437</v>
      </c>
      <c r="X236" s="32" t="s">
        <v>2185</v>
      </c>
      <c r="Y236" s="19" t="s">
        <v>2138</v>
      </c>
      <c r="Z236" s="19" t="s">
        <v>2145</v>
      </c>
      <c r="AA236" s="34" t="s">
        <v>2185</v>
      </c>
      <c r="AB236" s="64" t="s">
        <v>2379</v>
      </c>
      <c r="AC236" s="65" t="s">
        <v>2379</v>
      </c>
      <c r="AD236" s="65" t="s">
        <v>2379</v>
      </c>
      <c r="AE236" s="35" t="s">
        <v>2185</v>
      </c>
    </row>
    <row r="237" spans="1:31" s="1" customFormat="1" x14ac:dyDescent="0.2">
      <c r="A237" s="19" t="s">
        <v>673</v>
      </c>
      <c r="B237" s="20" t="s">
        <v>57</v>
      </c>
      <c r="C237" s="21" t="str">
        <f>HYPERLINK("https://docmanager.mpsdapps.vm.dom/pdf?search="&amp;LEFT(Data[[#This Row],[PNR]],11)&amp;"*","DocManager")</f>
        <v>DocManager</v>
      </c>
      <c r="D237" s="20" t="s">
        <v>674</v>
      </c>
      <c r="E237" s="19" t="s">
        <v>156</v>
      </c>
      <c r="F237" s="19" t="s">
        <v>1195</v>
      </c>
      <c r="G237" s="63" t="s">
        <v>2185</v>
      </c>
      <c r="H237" s="22" t="s">
        <v>2172</v>
      </c>
      <c r="I237" s="5">
        <v>0</v>
      </c>
      <c r="J237" s="2">
        <v>80</v>
      </c>
      <c r="K237" s="5">
        <v>0</v>
      </c>
      <c r="L237" s="2">
        <v>5</v>
      </c>
      <c r="M237" s="67" t="s">
        <v>2237</v>
      </c>
      <c r="N237" s="18" t="s">
        <v>2256</v>
      </c>
      <c r="O237" s="28" t="s">
        <v>2185</v>
      </c>
      <c r="P237" s="50" t="s">
        <v>1663</v>
      </c>
      <c r="Q237" s="24" t="s">
        <v>1711</v>
      </c>
      <c r="R237" s="24" t="s">
        <v>1761</v>
      </c>
      <c r="S237" s="30" t="s">
        <v>2185</v>
      </c>
      <c r="T237" s="20" t="s">
        <v>1783</v>
      </c>
      <c r="U237" s="23">
        <v>90318000999</v>
      </c>
      <c r="V237" s="19" t="s">
        <v>1437</v>
      </c>
      <c r="W237" s="19" t="s">
        <v>1437</v>
      </c>
      <c r="X237" s="32" t="s">
        <v>2185</v>
      </c>
      <c r="Y237" s="19" t="s">
        <v>2138</v>
      </c>
      <c r="Z237" s="19" t="s">
        <v>2145</v>
      </c>
      <c r="AA237" s="34" t="s">
        <v>2185</v>
      </c>
      <c r="AB237" s="64" t="s">
        <v>2379</v>
      </c>
      <c r="AC237" s="65" t="s">
        <v>2379</v>
      </c>
      <c r="AD237" s="65" t="s">
        <v>2379</v>
      </c>
      <c r="AE237" s="35" t="s">
        <v>2185</v>
      </c>
    </row>
    <row r="238" spans="1:31" s="1" customFormat="1" x14ac:dyDescent="0.2">
      <c r="A238" s="19" t="s">
        <v>393</v>
      </c>
      <c r="B238" s="20" t="s">
        <v>1449</v>
      </c>
      <c r="C238" s="21" t="str">
        <f>HYPERLINK("https://docmanager.mpsdapps.vm.dom/pdf?search="&amp;LEFT(Data[[#This Row],[PNR]],11)&amp;"*","DocManager")</f>
        <v>DocManager</v>
      </c>
      <c r="D238" s="20" t="s">
        <v>394</v>
      </c>
      <c r="E238" s="19" t="s">
        <v>2118</v>
      </c>
      <c r="F238" s="19" t="s">
        <v>1062</v>
      </c>
      <c r="G238" s="63" t="s">
        <v>2185</v>
      </c>
      <c r="H238" s="22" t="s">
        <v>2169</v>
      </c>
      <c r="I238" s="5">
        <v>-40</v>
      </c>
      <c r="J238" s="2">
        <v>180</v>
      </c>
      <c r="K238" s="5" t="s">
        <v>135</v>
      </c>
      <c r="L238" s="2" t="s">
        <v>135</v>
      </c>
      <c r="M238" s="18" t="s">
        <v>135</v>
      </c>
      <c r="N238" s="18" t="s">
        <v>2332</v>
      </c>
      <c r="O238" s="28" t="s">
        <v>2185</v>
      </c>
      <c r="P238" s="20" t="s">
        <v>1437</v>
      </c>
      <c r="Q238" s="19" t="s">
        <v>1437</v>
      </c>
      <c r="R238" s="19" t="s">
        <v>1437</v>
      </c>
      <c r="S238" s="30" t="s">
        <v>2185</v>
      </c>
      <c r="T238" s="20" t="s">
        <v>1783</v>
      </c>
      <c r="U238" s="23">
        <v>90318000999</v>
      </c>
      <c r="V238" s="19" t="s">
        <v>1437</v>
      </c>
      <c r="W238" s="19" t="s">
        <v>1437</v>
      </c>
      <c r="X238" s="32" t="s">
        <v>2185</v>
      </c>
      <c r="Y238" s="19" t="s">
        <v>2136</v>
      </c>
      <c r="Z238" s="19" t="s">
        <v>2146</v>
      </c>
      <c r="AA238" s="34" t="s">
        <v>2185</v>
      </c>
      <c r="AB238" s="70" t="s">
        <v>2383</v>
      </c>
      <c r="AC238" s="65" t="s">
        <v>2379</v>
      </c>
      <c r="AD238" s="65" t="s">
        <v>2379</v>
      </c>
      <c r="AE238" s="35" t="s">
        <v>2185</v>
      </c>
    </row>
    <row r="239" spans="1:31" s="1" customFormat="1" x14ac:dyDescent="0.2">
      <c r="A239" s="19" t="s">
        <v>395</v>
      </c>
      <c r="B239" s="20" t="s">
        <v>1450</v>
      </c>
      <c r="C239" s="21" t="str">
        <f>HYPERLINK("https://docmanager.mpsdapps.vm.dom/pdf?search="&amp;LEFT(Data[[#This Row],[PNR]],11)&amp;"*","DocManager")</f>
        <v>DocManager</v>
      </c>
      <c r="D239" s="20" t="s">
        <v>396</v>
      </c>
      <c r="E239" s="19" t="s">
        <v>2119</v>
      </c>
      <c r="F239" s="19" t="s">
        <v>1063</v>
      </c>
      <c r="G239" s="63" t="s">
        <v>2185</v>
      </c>
      <c r="H239" s="22" t="s">
        <v>135</v>
      </c>
      <c r="I239" s="5">
        <v>-40</v>
      </c>
      <c r="J239" s="2">
        <v>100</v>
      </c>
      <c r="K239" s="5" t="s">
        <v>135</v>
      </c>
      <c r="L239" s="2" t="s">
        <v>135</v>
      </c>
      <c r="M239" s="18" t="s">
        <v>135</v>
      </c>
      <c r="N239" s="18" t="s">
        <v>2332</v>
      </c>
      <c r="O239" s="28" t="s">
        <v>2185</v>
      </c>
      <c r="P239" s="20" t="s">
        <v>1437</v>
      </c>
      <c r="Q239" s="19" t="s">
        <v>1437</v>
      </c>
      <c r="R239" s="19" t="s">
        <v>1437</v>
      </c>
      <c r="S239" s="30" t="s">
        <v>2185</v>
      </c>
      <c r="T239" s="20" t="s">
        <v>1783</v>
      </c>
      <c r="U239" s="23">
        <v>90318000999</v>
      </c>
      <c r="V239" s="19" t="s">
        <v>1437</v>
      </c>
      <c r="W239" s="19" t="s">
        <v>1437</v>
      </c>
      <c r="X239" s="32" t="s">
        <v>2185</v>
      </c>
      <c r="Y239" s="19" t="s">
        <v>2136</v>
      </c>
      <c r="Z239" s="19" t="s">
        <v>2146</v>
      </c>
      <c r="AA239" s="34" t="s">
        <v>2185</v>
      </c>
      <c r="AB239" s="64" t="s">
        <v>2381</v>
      </c>
      <c r="AC239" s="65" t="s">
        <v>2379</v>
      </c>
      <c r="AD239" s="65" t="s">
        <v>2379</v>
      </c>
      <c r="AE239" s="35" t="s">
        <v>2185</v>
      </c>
    </row>
    <row r="240" spans="1:31" s="1" customFormat="1" x14ac:dyDescent="0.2">
      <c r="A240" s="19" t="s">
        <v>397</v>
      </c>
      <c r="B240" s="20" t="s">
        <v>1451</v>
      </c>
      <c r="C240" s="21" t="str">
        <f>HYPERLINK("https://docmanager.mpsdapps.vm.dom/pdf?search="&amp;LEFT(Data[[#This Row],[PNR]],11)&amp;"*","DocManager")</f>
        <v>DocManager</v>
      </c>
      <c r="D240" s="20" t="s">
        <v>398</v>
      </c>
      <c r="E240" s="19" t="s">
        <v>2120</v>
      </c>
      <c r="F240" s="19" t="s">
        <v>1064</v>
      </c>
      <c r="G240" s="63" t="s">
        <v>2185</v>
      </c>
      <c r="H240" s="22" t="s">
        <v>135</v>
      </c>
      <c r="I240" s="5">
        <v>-40</v>
      </c>
      <c r="J240" s="2">
        <v>200</v>
      </c>
      <c r="K240" s="5" t="s">
        <v>135</v>
      </c>
      <c r="L240" s="2" t="s">
        <v>135</v>
      </c>
      <c r="M240" s="18" t="s">
        <v>135</v>
      </c>
      <c r="N240" s="18" t="s">
        <v>2332</v>
      </c>
      <c r="O240" s="28" t="s">
        <v>2185</v>
      </c>
      <c r="P240" s="20" t="s">
        <v>1437</v>
      </c>
      <c r="Q240" s="19" t="s">
        <v>1437</v>
      </c>
      <c r="R240" s="19" t="s">
        <v>1437</v>
      </c>
      <c r="S240" s="30" t="s">
        <v>2185</v>
      </c>
      <c r="T240" s="20" t="s">
        <v>1783</v>
      </c>
      <c r="U240" s="23">
        <v>90318000999</v>
      </c>
      <c r="V240" s="19" t="s">
        <v>1437</v>
      </c>
      <c r="W240" s="19" t="s">
        <v>1437</v>
      </c>
      <c r="X240" s="32" t="s">
        <v>2185</v>
      </c>
      <c r="Y240" s="19" t="s">
        <v>2136</v>
      </c>
      <c r="Z240" s="19" t="s">
        <v>2146</v>
      </c>
      <c r="AA240" s="34" t="s">
        <v>2185</v>
      </c>
      <c r="AB240" s="64" t="s">
        <v>2379</v>
      </c>
      <c r="AC240" s="65" t="s">
        <v>2379</v>
      </c>
      <c r="AD240" s="65" t="s">
        <v>2379</v>
      </c>
      <c r="AE240" s="35" t="s">
        <v>2185</v>
      </c>
    </row>
    <row r="241" spans="1:31" s="1" customFormat="1" x14ac:dyDescent="0.2">
      <c r="A241" s="19" t="s">
        <v>399</v>
      </c>
      <c r="B241" s="20" t="s">
        <v>1452</v>
      </c>
      <c r="C241" s="21" t="str">
        <f>HYPERLINK("https://docmanager.mpsdapps.vm.dom/pdf?search="&amp;LEFT(Data[[#This Row],[PNR]],11)&amp;"*","DocManager")</f>
        <v>DocManager</v>
      </c>
      <c r="D241" s="20" t="s">
        <v>400</v>
      </c>
      <c r="E241" s="19" t="s">
        <v>2121</v>
      </c>
      <c r="F241" s="19" t="s">
        <v>1065</v>
      </c>
      <c r="G241" s="63" t="s">
        <v>2185</v>
      </c>
      <c r="H241" s="22" t="s">
        <v>135</v>
      </c>
      <c r="I241" s="5">
        <v>-40</v>
      </c>
      <c r="J241" s="2">
        <v>200</v>
      </c>
      <c r="K241" s="5" t="s">
        <v>135</v>
      </c>
      <c r="L241" s="2" t="s">
        <v>135</v>
      </c>
      <c r="M241" s="18" t="s">
        <v>135</v>
      </c>
      <c r="N241" s="18" t="s">
        <v>2332</v>
      </c>
      <c r="O241" s="28" t="s">
        <v>2185</v>
      </c>
      <c r="P241" s="20" t="s">
        <v>1437</v>
      </c>
      <c r="Q241" s="19" t="s">
        <v>1437</v>
      </c>
      <c r="R241" s="19" t="s">
        <v>1437</v>
      </c>
      <c r="S241" s="30" t="s">
        <v>2185</v>
      </c>
      <c r="T241" s="20" t="s">
        <v>1783</v>
      </c>
      <c r="U241" s="23">
        <v>90318000999</v>
      </c>
      <c r="V241" s="19" t="s">
        <v>1437</v>
      </c>
      <c r="W241" s="19" t="s">
        <v>1437</v>
      </c>
      <c r="X241" s="32" t="s">
        <v>2185</v>
      </c>
      <c r="Y241" s="19" t="s">
        <v>2136</v>
      </c>
      <c r="Z241" s="19" t="s">
        <v>2146</v>
      </c>
      <c r="AA241" s="34" t="s">
        <v>2185</v>
      </c>
      <c r="AB241" s="64" t="s">
        <v>2379</v>
      </c>
      <c r="AC241" s="65" t="s">
        <v>2379</v>
      </c>
      <c r="AD241" s="65" t="s">
        <v>2379</v>
      </c>
      <c r="AE241" s="35" t="s">
        <v>2185</v>
      </c>
    </row>
    <row r="242" spans="1:31" s="1" customFormat="1" x14ac:dyDescent="0.2">
      <c r="A242" s="19" t="s">
        <v>790</v>
      </c>
      <c r="B242" s="20" t="s">
        <v>124</v>
      </c>
      <c r="C242" s="21" t="str">
        <f>HYPERLINK("https://docmanager.mpsdapps.vm.dom/pdf?search="&amp;LEFT(Data[[#This Row],[PNR]],11)&amp;"*","DocManager")</f>
        <v>DocManager</v>
      </c>
      <c r="D242" s="20" t="s">
        <v>791</v>
      </c>
      <c r="E242" s="19" t="s">
        <v>123</v>
      </c>
      <c r="F242" s="19" t="s">
        <v>1260</v>
      </c>
      <c r="G242" s="63" t="s">
        <v>2185</v>
      </c>
      <c r="H242" s="22" t="s">
        <v>135</v>
      </c>
      <c r="I242" s="5">
        <v>-25</v>
      </c>
      <c r="J242" s="2">
        <v>200</v>
      </c>
      <c r="K242" s="5" t="s">
        <v>135</v>
      </c>
      <c r="L242" s="2" t="s">
        <v>135</v>
      </c>
      <c r="M242" s="18" t="s">
        <v>135</v>
      </c>
      <c r="N242" s="18" t="s">
        <v>2332</v>
      </c>
      <c r="O242" s="28" t="s">
        <v>2185</v>
      </c>
      <c r="P242" s="20" t="s">
        <v>1437</v>
      </c>
      <c r="Q242" s="19" t="s">
        <v>1437</v>
      </c>
      <c r="R242" s="19" t="s">
        <v>1437</v>
      </c>
      <c r="S242" s="30" t="s">
        <v>2185</v>
      </c>
      <c r="T242" s="20" t="s">
        <v>1783</v>
      </c>
      <c r="U242" s="23">
        <v>85469000</v>
      </c>
      <c r="V242" s="19" t="s">
        <v>1437</v>
      </c>
      <c r="W242" s="19" t="s">
        <v>1437</v>
      </c>
      <c r="X242" s="32" t="s">
        <v>2185</v>
      </c>
      <c r="Y242" s="19" t="s">
        <v>2139</v>
      </c>
      <c r="Z242" s="19" t="s">
        <v>2140</v>
      </c>
      <c r="AA242" s="34" t="s">
        <v>2185</v>
      </c>
      <c r="AB242" s="19" t="s">
        <v>135</v>
      </c>
      <c r="AC242" s="68" t="s">
        <v>135</v>
      </c>
      <c r="AD242" s="68" t="s">
        <v>135</v>
      </c>
      <c r="AE242" s="35" t="s">
        <v>2185</v>
      </c>
    </row>
    <row r="243" spans="1:31" s="1" customFormat="1" x14ac:dyDescent="0.2">
      <c r="A243" s="19" t="s">
        <v>780</v>
      </c>
      <c r="B243" s="20" t="s">
        <v>1587</v>
      </c>
      <c r="C243" s="21" t="str">
        <f>HYPERLINK("https://docmanager.mpsdapps.vm.dom/pdf?search="&amp;LEFT(Data[[#This Row],[PNR]],11)&amp;"*","DocManager")</f>
        <v>DocManager</v>
      </c>
      <c r="D243" s="20" t="s">
        <v>781</v>
      </c>
      <c r="E243" s="19" t="s">
        <v>2000</v>
      </c>
      <c r="F243" s="19" t="s">
        <v>1255</v>
      </c>
      <c r="G243" s="63" t="s">
        <v>2185</v>
      </c>
      <c r="H243" s="22" t="s">
        <v>135</v>
      </c>
      <c r="I243" s="5" t="s">
        <v>135</v>
      </c>
      <c r="J243" s="2" t="s">
        <v>135</v>
      </c>
      <c r="K243" s="5" t="s">
        <v>135</v>
      </c>
      <c r="L243" s="2" t="s">
        <v>135</v>
      </c>
      <c r="M243" s="67" t="s">
        <v>135</v>
      </c>
      <c r="N243" s="18" t="s">
        <v>2295</v>
      </c>
      <c r="O243" s="28" t="s">
        <v>2185</v>
      </c>
      <c r="P243" s="20" t="s">
        <v>1437</v>
      </c>
      <c r="Q243" s="19" t="s">
        <v>1437</v>
      </c>
      <c r="R243" s="19" t="s">
        <v>1437</v>
      </c>
      <c r="S243" s="30" t="s">
        <v>2185</v>
      </c>
      <c r="T243" s="20" t="s">
        <v>1783</v>
      </c>
      <c r="U243" s="23">
        <v>90319000999</v>
      </c>
      <c r="V243" s="19">
        <v>0.28499999999999998</v>
      </c>
      <c r="W243" s="19" t="s">
        <v>1437</v>
      </c>
      <c r="X243" s="32" t="s">
        <v>2185</v>
      </c>
      <c r="Y243" s="19" t="s">
        <v>2139</v>
      </c>
      <c r="Z243" s="19" t="s">
        <v>2140</v>
      </c>
      <c r="AA243" s="34" t="s">
        <v>2185</v>
      </c>
      <c r="AB243" s="19" t="s">
        <v>135</v>
      </c>
      <c r="AC243" s="68" t="s">
        <v>135</v>
      </c>
      <c r="AD243" s="68" t="s">
        <v>135</v>
      </c>
      <c r="AE243" s="35" t="s">
        <v>2185</v>
      </c>
    </row>
    <row r="244" spans="1:31" s="1" customFormat="1" x14ac:dyDescent="0.2">
      <c r="A244" s="19" t="s">
        <v>742</v>
      </c>
      <c r="B244" s="20" t="s">
        <v>101</v>
      </c>
      <c r="C244" s="21" t="str">
        <f>HYPERLINK("https://docmanager.mpsdapps.vm.dom/pdf?search="&amp;LEFT(Data[[#This Row],[PNR]],11)&amp;"*","DocManager")</f>
        <v>DocManager</v>
      </c>
      <c r="D244" s="20" t="s">
        <v>743</v>
      </c>
      <c r="E244" s="19" t="s">
        <v>100</v>
      </c>
      <c r="F244" s="19" t="s">
        <v>1232</v>
      </c>
      <c r="G244" s="63" t="s">
        <v>2185</v>
      </c>
      <c r="H244" s="22" t="s">
        <v>135</v>
      </c>
      <c r="I244" s="5" t="s">
        <v>135</v>
      </c>
      <c r="J244" s="2" t="s">
        <v>135</v>
      </c>
      <c r="K244" s="5" t="s">
        <v>135</v>
      </c>
      <c r="L244" s="2" t="s">
        <v>135</v>
      </c>
      <c r="M244" s="18" t="s">
        <v>135</v>
      </c>
      <c r="N244" s="25" t="s">
        <v>2326</v>
      </c>
      <c r="O244" s="28" t="s">
        <v>2185</v>
      </c>
      <c r="P244" s="50" t="s">
        <v>1658</v>
      </c>
      <c r="Q244" s="24" t="s">
        <v>1707</v>
      </c>
      <c r="R244" s="24" t="s">
        <v>1756</v>
      </c>
      <c r="S244" s="30" t="s">
        <v>2185</v>
      </c>
      <c r="T244" s="20"/>
      <c r="U244" s="23"/>
      <c r="V244" s="19" t="s">
        <v>1437</v>
      </c>
      <c r="W244" s="19" t="s">
        <v>1437</v>
      </c>
      <c r="X244" s="32" t="s">
        <v>2185</v>
      </c>
      <c r="Y244" s="19" t="s">
        <v>2139</v>
      </c>
      <c r="Z244" s="19" t="s">
        <v>2140</v>
      </c>
      <c r="AA244" s="34" t="s">
        <v>2185</v>
      </c>
      <c r="AB244" s="19" t="s">
        <v>135</v>
      </c>
      <c r="AC244" s="68" t="s">
        <v>135</v>
      </c>
      <c r="AD244" s="68" t="s">
        <v>135</v>
      </c>
      <c r="AE244" s="35" t="s">
        <v>2185</v>
      </c>
    </row>
    <row r="245" spans="1:31" s="1" customFormat="1" x14ac:dyDescent="0.2">
      <c r="A245" s="19" t="s">
        <v>744</v>
      </c>
      <c r="B245" s="20" t="s">
        <v>1572</v>
      </c>
      <c r="C245" s="21" t="str">
        <f>HYPERLINK("https://docmanager.mpsdapps.vm.dom/pdf?search="&amp;LEFT(Data[[#This Row],[PNR]],11)&amp;"*","DocManager")</f>
        <v>DocManager</v>
      </c>
      <c r="D245" s="20" t="s">
        <v>745</v>
      </c>
      <c r="E245" s="19" t="s">
        <v>2001</v>
      </c>
      <c r="F245" s="19" t="s">
        <v>1233</v>
      </c>
      <c r="G245" s="63" t="s">
        <v>2185</v>
      </c>
      <c r="H245" s="22" t="s">
        <v>135</v>
      </c>
      <c r="I245" s="5" t="s">
        <v>135</v>
      </c>
      <c r="J245" s="2" t="s">
        <v>135</v>
      </c>
      <c r="K245" s="5" t="s">
        <v>135</v>
      </c>
      <c r="L245" s="2" t="s">
        <v>135</v>
      </c>
      <c r="M245" s="67" t="s">
        <v>135</v>
      </c>
      <c r="N245" s="18" t="s">
        <v>2327</v>
      </c>
      <c r="O245" s="28" t="s">
        <v>2185</v>
      </c>
      <c r="P245" s="20" t="s">
        <v>1437</v>
      </c>
      <c r="Q245" s="19" t="s">
        <v>1437</v>
      </c>
      <c r="R245" s="19" t="s">
        <v>1437</v>
      </c>
      <c r="S245" s="30" t="s">
        <v>2185</v>
      </c>
      <c r="T245" s="20"/>
      <c r="U245" s="23"/>
      <c r="V245" s="19" t="s">
        <v>1437</v>
      </c>
      <c r="W245" s="19" t="s">
        <v>1437</v>
      </c>
      <c r="X245" s="32" t="s">
        <v>2185</v>
      </c>
      <c r="Y245" s="19" t="s">
        <v>2139</v>
      </c>
      <c r="Z245" s="19" t="s">
        <v>2140</v>
      </c>
      <c r="AA245" s="34" t="s">
        <v>2185</v>
      </c>
      <c r="AB245" s="19" t="s">
        <v>135</v>
      </c>
      <c r="AC245" s="68" t="s">
        <v>135</v>
      </c>
      <c r="AD245" s="68" t="s">
        <v>135</v>
      </c>
      <c r="AE245" s="35" t="s">
        <v>2185</v>
      </c>
    </row>
    <row r="246" spans="1:31" s="1" customFormat="1" x14ac:dyDescent="0.2">
      <c r="A246" s="19" t="s">
        <v>746</v>
      </c>
      <c r="B246" s="20" t="s">
        <v>1573</v>
      </c>
      <c r="C246" s="21" t="str">
        <f>HYPERLINK("https://docmanager.mpsdapps.vm.dom/pdf?search="&amp;LEFT(Data[[#This Row],[PNR]],11)&amp;"*","DocManager")</f>
        <v>DocManager</v>
      </c>
      <c r="D246" s="20" t="s">
        <v>747</v>
      </c>
      <c r="E246" s="19" t="s">
        <v>2002</v>
      </c>
      <c r="F246" s="19" t="s">
        <v>1234</v>
      </c>
      <c r="G246" s="63" t="s">
        <v>2185</v>
      </c>
      <c r="H246" s="22" t="s">
        <v>135</v>
      </c>
      <c r="I246" s="5" t="s">
        <v>135</v>
      </c>
      <c r="J246" s="2" t="s">
        <v>135</v>
      </c>
      <c r="K246" s="5" t="s">
        <v>135</v>
      </c>
      <c r="L246" s="2" t="s">
        <v>135</v>
      </c>
      <c r="M246" s="67" t="s">
        <v>135</v>
      </c>
      <c r="N246" s="18" t="s">
        <v>2327</v>
      </c>
      <c r="O246" s="28" t="s">
        <v>2185</v>
      </c>
      <c r="P246" s="20" t="s">
        <v>1437</v>
      </c>
      <c r="Q246" s="19" t="s">
        <v>1437</v>
      </c>
      <c r="R246" s="19" t="s">
        <v>1437</v>
      </c>
      <c r="S246" s="30" t="s">
        <v>2185</v>
      </c>
      <c r="T246" s="20"/>
      <c r="U246" s="23"/>
      <c r="V246" s="19" t="s">
        <v>1437</v>
      </c>
      <c r="W246" s="19" t="s">
        <v>1437</v>
      </c>
      <c r="X246" s="32" t="s">
        <v>2185</v>
      </c>
      <c r="Y246" s="19" t="s">
        <v>2139</v>
      </c>
      <c r="Z246" s="19" t="s">
        <v>2140</v>
      </c>
      <c r="AA246" s="34" t="s">
        <v>2185</v>
      </c>
      <c r="AB246" s="19" t="s">
        <v>135</v>
      </c>
      <c r="AC246" s="68" t="s">
        <v>135</v>
      </c>
      <c r="AD246" s="68" t="s">
        <v>135</v>
      </c>
      <c r="AE246" s="35" t="s">
        <v>2185</v>
      </c>
    </row>
    <row r="247" spans="1:31" s="1" customFormat="1" x14ac:dyDescent="0.2">
      <c r="A247" s="19" t="s">
        <v>748</v>
      </c>
      <c r="B247" s="20" t="s">
        <v>1574</v>
      </c>
      <c r="C247" s="21" t="str">
        <f>HYPERLINK("https://docmanager.mpsdapps.vm.dom/pdf?search="&amp;LEFT(Data[[#This Row],[PNR]],11)&amp;"*","DocManager")</f>
        <v>DocManager</v>
      </c>
      <c r="D247" s="20" t="s">
        <v>749</v>
      </c>
      <c r="E247" s="19" t="s">
        <v>2003</v>
      </c>
      <c r="F247" s="19" t="s">
        <v>1235</v>
      </c>
      <c r="G247" s="63" t="s">
        <v>2185</v>
      </c>
      <c r="H247" s="22" t="s">
        <v>135</v>
      </c>
      <c r="I247" s="5" t="s">
        <v>135</v>
      </c>
      <c r="J247" s="2" t="s">
        <v>135</v>
      </c>
      <c r="K247" s="5" t="s">
        <v>135</v>
      </c>
      <c r="L247" s="2" t="s">
        <v>135</v>
      </c>
      <c r="M247" s="67" t="s">
        <v>135</v>
      </c>
      <c r="N247" s="18" t="s">
        <v>2327</v>
      </c>
      <c r="O247" s="28" t="s">
        <v>2185</v>
      </c>
      <c r="P247" s="20" t="s">
        <v>1437</v>
      </c>
      <c r="Q247" s="19" t="s">
        <v>1437</v>
      </c>
      <c r="R247" s="19" t="s">
        <v>1437</v>
      </c>
      <c r="S247" s="30" t="s">
        <v>2185</v>
      </c>
      <c r="T247" s="20"/>
      <c r="U247" s="23"/>
      <c r="V247" s="19" t="s">
        <v>1437</v>
      </c>
      <c r="W247" s="19" t="s">
        <v>1437</v>
      </c>
      <c r="X247" s="32" t="s">
        <v>2185</v>
      </c>
      <c r="Y247" s="19" t="s">
        <v>2139</v>
      </c>
      <c r="Z247" s="19" t="s">
        <v>2140</v>
      </c>
      <c r="AA247" s="34" t="s">
        <v>2185</v>
      </c>
      <c r="AB247" s="19" t="s">
        <v>135</v>
      </c>
      <c r="AC247" s="68" t="s">
        <v>135</v>
      </c>
      <c r="AD247" s="68" t="s">
        <v>135</v>
      </c>
      <c r="AE247" s="35" t="s">
        <v>2185</v>
      </c>
    </row>
    <row r="248" spans="1:31" s="1" customFormat="1" x14ac:dyDescent="0.2">
      <c r="A248" s="19" t="s">
        <v>750</v>
      </c>
      <c r="B248" s="20" t="s">
        <v>106</v>
      </c>
      <c r="C248" s="21" t="str">
        <f>HYPERLINK("https://docmanager.mpsdapps.vm.dom/pdf?search="&amp;LEFT(Data[[#This Row],[PNR]],11)&amp;"*","DocManager")</f>
        <v>DocManager</v>
      </c>
      <c r="D248" s="20" t="s">
        <v>751</v>
      </c>
      <c r="E248" s="19" t="s">
        <v>2004</v>
      </c>
      <c r="F248" s="19" t="s">
        <v>1236</v>
      </c>
      <c r="G248" s="63" t="s">
        <v>2185</v>
      </c>
      <c r="H248" s="22" t="s">
        <v>135</v>
      </c>
      <c r="I248" s="5" t="s">
        <v>135</v>
      </c>
      <c r="J248" s="2" t="s">
        <v>135</v>
      </c>
      <c r="K248" s="5" t="s">
        <v>135</v>
      </c>
      <c r="L248" s="2" t="s">
        <v>135</v>
      </c>
      <c r="M248" s="18" t="s">
        <v>135</v>
      </c>
      <c r="N248" s="18" t="s">
        <v>2317</v>
      </c>
      <c r="O248" s="28" t="s">
        <v>2185</v>
      </c>
      <c r="P248" s="50" t="s">
        <v>1644</v>
      </c>
      <c r="Q248" s="24" t="s">
        <v>1695</v>
      </c>
      <c r="R248" s="24" t="s">
        <v>1741</v>
      </c>
      <c r="S248" s="30" t="s">
        <v>2185</v>
      </c>
      <c r="T248" s="20" t="s">
        <v>1783</v>
      </c>
      <c r="U248" s="23">
        <v>90319000999</v>
      </c>
      <c r="V248" s="19">
        <v>1.4999999999999999E-2</v>
      </c>
      <c r="W248" s="19" t="s">
        <v>1437</v>
      </c>
      <c r="X248" s="32" t="s">
        <v>2185</v>
      </c>
      <c r="Y248" s="19" t="s">
        <v>2139</v>
      </c>
      <c r="Z248" s="19" t="s">
        <v>2140</v>
      </c>
      <c r="AA248" s="34" t="s">
        <v>2185</v>
      </c>
      <c r="AB248" s="19" t="s">
        <v>135</v>
      </c>
      <c r="AC248" s="68" t="s">
        <v>135</v>
      </c>
      <c r="AD248" s="68" t="s">
        <v>135</v>
      </c>
      <c r="AE248" s="35" t="s">
        <v>2185</v>
      </c>
    </row>
    <row r="249" spans="1:31" s="1" customFormat="1" x14ac:dyDescent="0.2">
      <c r="A249" s="19" t="s">
        <v>752</v>
      </c>
      <c r="B249" s="20" t="s">
        <v>105</v>
      </c>
      <c r="C249" s="21" t="str">
        <f>HYPERLINK("https://docmanager.mpsdapps.vm.dom/pdf?search="&amp;LEFT(Data[[#This Row],[PNR]],11)&amp;"*","DocManager")</f>
        <v>DocManager</v>
      </c>
      <c r="D249" s="20" t="s">
        <v>751</v>
      </c>
      <c r="E249" s="19" t="s">
        <v>2004</v>
      </c>
      <c r="F249" s="19" t="s">
        <v>1237</v>
      </c>
      <c r="G249" s="63" t="s">
        <v>2185</v>
      </c>
      <c r="H249" s="22" t="s">
        <v>135</v>
      </c>
      <c r="I249" s="5" t="s">
        <v>135</v>
      </c>
      <c r="J249" s="2" t="s">
        <v>135</v>
      </c>
      <c r="K249" s="5" t="s">
        <v>135</v>
      </c>
      <c r="L249" s="2" t="s">
        <v>135</v>
      </c>
      <c r="M249" s="18" t="s">
        <v>135</v>
      </c>
      <c r="N249" s="18" t="s">
        <v>2317</v>
      </c>
      <c r="O249" s="28" t="s">
        <v>2185</v>
      </c>
      <c r="P249" s="50" t="s">
        <v>1644</v>
      </c>
      <c r="Q249" s="24" t="s">
        <v>1695</v>
      </c>
      <c r="R249" s="24" t="s">
        <v>1741</v>
      </c>
      <c r="S249" s="30" t="s">
        <v>2185</v>
      </c>
      <c r="T249" s="20" t="s">
        <v>1783</v>
      </c>
      <c r="U249" s="23">
        <v>90319000999</v>
      </c>
      <c r="V249" s="19">
        <v>1.2E-2</v>
      </c>
      <c r="W249" s="19" t="s">
        <v>1437</v>
      </c>
      <c r="X249" s="32" t="s">
        <v>2185</v>
      </c>
      <c r="Y249" s="19" t="s">
        <v>2139</v>
      </c>
      <c r="Z249" s="19" t="s">
        <v>2140</v>
      </c>
      <c r="AA249" s="34" t="s">
        <v>2185</v>
      </c>
      <c r="AB249" s="19" t="s">
        <v>135</v>
      </c>
      <c r="AC249" s="68" t="s">
        <v>135</v>
      </c>
      <c r="AD249" s="68" t="s">
        <v>135</v>
      </c>
      <c r="AE249" s="35" t="s">
        <v>2185</v>
      </c>
    </row>
    <row r="250" spans="1:31" s="1" customFormat="1" x14ac:dyDescent="0.2">
      <c r="A250" s="19" t="s">
        <v>753</v>
      </c>
      <c r="B250" s="20" t="s">
        <v>108</v>
      </c>
      <c r="C250" s="21" t="str">
        <f>HYPERLINK("https://docmanager.mpsdapps.vm.dom/pdf?search="&amp;LEFT(Data[[#This Row],[PNR]],11)&amp;"*","DocManager")</f>
        <v>DocManager</v>
      </c>
      <c r="D250" s="20" t="s">
        <v>754</v>
      </c>
      <c r="E250" s="19" t="s">
        <v>107</v>
      </c>
      <c r="F250" s="19" t="s">
        <v>1238</v>
      </c>
      <c r="G250" s="63" t="s">
        <v>2185</v>
      </c>
      <c r="H250" s="22" t="s">
        <v>135</v>
      </c>
      <c r="I250" s="5" t="s">
        <v>135</v>
      </c>
      <c r="J250" s="2" t="s">
        <v>135</v>
      </c>
      <c r="K250" s="5" t="s">
        <v>135</v>
      </c>
      <c r="L250" s="2" t="s">
        <v>135</v>
      </c>
      <c r="M250" s="18" t="s">
        <v>135</v>
      </c>
      <c r="N250" s="25" t="s">
        <v>2329</v>
      </c>
      <c r="O250" s="28" t="s">
        <v>2185</v>
      </c>
      <c r="P250" s="50" t="s">
        <v>1658</v>
      </c>
      <c r="Q250" s="24" t="s">
        <v>1707</v>
      </c>
      <c r="R250" s="24" t="s">
        <v>1756</v>
      </c>
      <c r="S250" s="30" t="s">
        <v>2185</v>
      </c>
      <c r="T250" s="20"/>
      <c r="U250" s="23"/>
      <c r="V250" s="19" t="s">
        <v>1437</v>
      </c>
      <c r="W250" s="19" t="s">
        <v>1437</v>
      </c>
      <c r="X250" s="32" t="s">
        <v>2185</v>
      </c>
      <c r="Y250" s="19" t="s">
        <v>2139</v>
      </c>
      <c r="Z250" s="19" t="s">
        <v>2140</v>
      </c>
      <c r="AA250" s="34" t="s">
        <v>2185</v>
      </c>
      <c r="AB250" s="19" t="s">
        <v>135</v>
      </c>
      <c r="AC250" s="68" t="s">
        <v>135</v>
      </c>
      <c r="AD250" s="68" t="s">
        <v>135</v>
      </c>
      <c r="AE250" s="35" t="s">
        <v>2185</v>
      </c>
    </row>
    <row r="251" spans="1:31" s="1" customFormat="1" x14ac:dyDescent="0.2">
      <c r="A251" s="19" t="s">
        <v>755</v>
      </c>
      <c r="B251" s="20" t="s">
        <v>1575</v>
      </c>
      <c r="C251" s="21" t="str">
        <f>HYPERLINK("https://docmanager.mpsdapps.vm.dom/pdf?search="&amp;LEFT(Data[[#This Row],[PNR]],11)&amp;"*","DocManager")</f>
        <v>DocManager</v>
      </c>
      <c r="D251" s="20" t="s">
        <v>754</v>
      </c>
      <c r="E251" s="19" t="s">
        <v>107</v>
      </c>
      <c r="F251" s="19" t="s">
        <v>1239</v>
      </c>
      <c r="G251" s="63" t="s">
        <v>2185</v>
      </c>
      <c r="H251" s="22" t="s">
        <v>135</v>
      </c>
      <c r="I251" s="5" t="s">
        <v>135</v>
      </c>
      <c r="J251" s="2" t="s">
        <v>135</v>
      </c>
      <c r="K251" s="5" t="s">
        <v>135</v>
      </c>
      <c r="L251" s="2" t="s">
        <v>135</v>
      </c>
      <c r="M251" s="18" t="s">
        <v>135</v>
      </c>
      <c r="N251" s="18" t="s">
        <v>2322</v>
      </c>
      <c r="O251" s="28" t="s">
        <v>2185</v>
      </c>
      <c r="P251" s="20" t="s">
        <v>1437</v>
      </c>
      <c r="Q251" s="19" t="s">
        <v>1437</v>
      </c>
      <c r="R251" s="19" t="s">
        <v>1437</v>
      </c>
      <c r="S251" s="30" t="s">
        <v>2185</v>
      </c>
      <c r="T251" s="20"/>
      <c r="U251" s="23"/>
      <c r="V251" s="19" t="s">
        <v>1437</v>
      </c>
      <c r="W251" s="19" t="s">
        <v>1437</v>
      </c>
      <c r="X251" s="32" t="s">
        <v>2185</v>
      </c>
      <c r="Y251" s="19" t="s">
        <v>2139</v>
      </c>
      <c r="Z251" s="19" t="s">
        <v>2140</v>
      </c>
      <c r="AA251" s="34" t="s">
        <v>2185</v>
      </c>
      <c r="AB251" s="19" t="s">
        <v>135</v>
      </c>
      <c r="AC251" s="68" t="s">
        <v>135</v>
      </c>
      <c r="AD251" s="68" t="s">
        <v>135</v>
      </c>
      <c r="AE251" s="35" t="s">
        <v>2185</v>
      </c>
    </row>
    <row r="252" spans="1:31" s="1" customFormat="1" x14ac:dyDescent="0.2">
      <c r="A252" s="19" t="s">
        <v>756</v>
      </c>
      <c r="B252" s="20" t="s">
        <v>1576</v>
      </c>
      <c r="C252" s="21" t="str">
        <f>HYPERLINK("https://docmanager.mpsdapps.vm.dom/pdf?search="&amp;LEFT(Data[[#This Row],[PNR]],11)&amp;"*","DocManager")</f>
        <v>DocManager</v>
      </c>
      <c r="D252" s="20" t="s">
        <v>757</v>
      </c>
      <c r="E252" s="19" t="s">
        <v>110</v>
      </c>
      <c r="F252" s="19" t="s">
        <v>1240</v>
      </c>
      <c r="G252" s="63" t="s">
        <v>2185</v>
      </c>
      <c r="H252" s="22" t="s">
        <v>135</v>
      </c>
      <c r="I252" s="5" t="s">
        <v>135</v>
      </c>
      <c r="J252" s="2" t="s">
        <v>135</v>
      </c>
      <c r="K252" s="5" t="s">
        <v>135</v>
      </c>
      <c r="L252" s="2" t="s">
        <v>135</v>
      </c>
      <c r="M252" s="18" t="s">
        <v>135</v>
      </c>
      <c r="N252" s="18" t="s">
        <v>2260</v>
      </c>
      <c r="O252" s="28" t="s">
        <v>2185</v>
      </c>
      <c r="P252" s="20" t="s">
        <v>1437</v>
      </c>
      <c r="Q252" s="19" t="s">
        <v>1437</v>
      </c>
      <c r="R252" s="19" t="s">
        <v>1437</v>
      </c>
      <c r="S252" s="30" t="s">
        <v>2185</v>
      </c>
      <c r="T252" s="20" t="s">
        <v>1789</v>
      </c>
      <c r="U252" s="23">
        <v>90319000999</v>
      </c>
      <c r="V252" s="19" t="s">
        <v>1437</v>
      </c>
      <c r="W252" s="19" t="s">
        <v>1437</v>
      </c>
      <c r="X252" s="32" t="s">
        <v>2185</v>
      </c>
      <c r="Y252" s="19" t="s">
        <v>2139</v>
      </c>
      <c r="Z252" s="19" t="s">
        <v>2140</v>
      </c>
      <c r="AA252" s="34" t="s">
        <v>2185</v>
      </c>
      <c r="AB252" s="19" t="s">
        <v>135</v>
      </c>
      <c r="AC252" s="68" t="s">
        <v>135</v>
      </c>
      <c r="AD252" s="68" t="s">
        <v>135</v>
      </c>
      <c r="AE252" s="35" t="s">
        <v>2185</v>
      </c>
    </row>
    <row r="253" spans="1:31" s="1" customFormat="1" x14ac:dyDescent="0.2">
      <c r="A253" s="19" t="s">
        <v>758</v>
      </c>
      <c r="B253" s="20" t="s">
        <v>111</v>
      </c>
      <c r="C253" s="21" t="str">
        <f>HYPERLINK("https://docmanager.mpsdapps.vm.dom/pdf?search="&amp;LEFT(Data[[#This Row],[PNR]],11)&amp;"*","DocManager")</f>
        <v>DocManager</v>
      </c>
      <c r="D253" s="20" t="s">
        <v>757</v>
      </c>
      <c r="E253" s="19" t="s">
        <v>110</v>
      </c>
      <c r="F253" s="19" t="s">
        <v>1241</v>
      </c>
      <c r="G253" s="63" t="s">
        <v>2185</v>
      </c>
      <c r="H253" s="22" t="s">
        <v>135</v>
      </c>
      <c r="I253" s="5" t="s">
        <v>135</v>
      </c>
      <c r="J253" s="2" t="s">
        <v>135</v>
      </c>
      <c r="K253" s="5" t="s">
        <v>135</v>
      </c>
      <c r="L253" s="2" t="s">
        <v>135</v>
      </c>
      <c r="M253" s="18" t="s">
        <v>135</v>
      </c>
      <c r="N253" s="18" t="s">
        <v>2262</v>
      </c>
      <c r="O253" s="28" t="s">
        <v>2185</v>
      </c>
      <c r="P253" s="50" t="s">
        <v>1660</v>
      </c>
      <c r="Q253" s="24" t="s">
        <v>1709</v>
      </c>
      <c r="R253" s="24" t="s">
        <v>1758</v>
      </c>
      <c r="S253" s="30" t="s">
        <v>2185</v>
      </c>
      <c r="T253" s="20" t="s">
        <v>1783</v>
      </c>
      <c r="U253" s="23"/>
      <c r="V253" s="19">
        <v>0</v>
      </c>
      <c r="W253" s="19" t="s">
        <v>1437</v>
      </c>
      <c r="X253" s="32" t="s">
        <v>2185</v>
      </c>
      <c r="Y253" s="19" t="s">
        <v>2139</v>
      </c>
      <c r="Z253" s="19" t="s">
        <v>2140</v>
      </c>
      <c r="AA253" s="34" t="s">
        <v>2185</v>
      </c>
      <c r="AB253" s="19" t="s">
        <v>135</v>
      </c>
      <c r="AC253" s="68" t="s">
        <v>135</v>
      </c>
      <c r="AD253" s="68" t="s">
        <v>135</v>
      </c>
      <c r="AE253" s="35" t="s">
        <v>2185</v>
      </c>
    </row>
    <row r="254" spans="1:31" s="1" customFormat="1" x14ac:dyDescent="0.2">
      <c r="A254" s="19" t="s">
        <v>759</v>
      </c>
      <c r="B254" s="20" t="s">
        <v>1577</v>
      </c>
      <c r="C254" s="21" t="str">
        <f>HYPERLINK("https://docmanager.mpsdapps.vm.dom/pdf?search="&amp;LEFT(Data[[#This Row],[PNR]],11)&amp;"*","DocManager")</f>
        <v>DocManager</v>
      </c>
      <c r="D254" s="20" t="s">
        <v>760</v>
      </c>
      <c r="E254" s="19" t="s">
        <v>2005</v>
      </c>
      <c r="F254" s="19" t="s">
        <v>1242</v>
      </c>
      <c r="G254" s="63" t="s">
        <v>2185</v>
      </c>
      <c r="H254" s="22" t="s">
        <v>135</v>
      </c>
      <c r="I254" s="5" t="s">
        <v>135</v>
      </c>
      <c r="J254" s="2" t="s">
        <v>135</v>
      </c>
      <c r="K254" s="5" t="s">
        <v>135</v>
      </c>
      <c r="L254" s="2" t="s">
        <v>135</v>
      </c>
      <c r="M254" s="67" t="s">
        <v>135</v>
      </c>
      <c r="N254" s="25" t="s">
        <v>2320</v>
      </c>
      <c r="O254" s="28" t="s">
        <v>2185</v>
      </c>
      <c r="P254" s="20" t="s">
        <v>1437</v>
      </c>
      <c r="Q254" s="19" t="s">
        <v>1437</v>
      </c>
      <c r="R254" s="19" t="s">
        <v>1437</v>
      </c>
      <c r="S254" s="30" t="s">
        <v>2185</v>
      </c>
      <c r="T254" s="20"/>
      <c r="U254" s="23">
        <v>90319000999</v>
      </c>
      <c r="V254" s="19" t="s">
        <v>1437</v>
      </c>
      <c r="W254" s="19" t="s">
        <v>1437</v>
      </c>
      <c r="X254" s="32" t="s">
        <v>2185</v>
      </c>
      <c r="Y254" s="19" t="s">
        <v>2139</v>
      </c>
      <c r="Z254" s="19" t="s">
        <v>2140</v>
      </c>
      <c r="AA254" s="34" t="s">
        <v>2185</v>
      </c>
      <c r="AB254" s="19" t="s">
        <v>135</v>
      </c>
      <c r="AC254" s="68" t="s">
        <v>135</v>
      </c>
      <c r="AD254" s="68" t="s">
        <v>135</v>
      </c>
      <c r="AE254" s="35" t="s">
        <v>2185</v>
      </c>
    </row>
    <row r="255" spans="1:31" s="1" customFormat="1" x14ac:dyDescent="0.2">
      <c r="A255" s="19" t="s">
        <v>761</v>
      </c>
      <c r="B255" s="20" t="s">
        <v>1578</v>
      </c>
      <c r="C255" s="21" t="str">
        <f>HYPERLINK("https://docmanager.mpsdapps.vm.dom/pdf?search="&amp;LEFT(Data[[#This Row],[PNR]],11)&amp;"*","DocManager")</f>
        <v>DocManager</v>
      </c>
      <c r="D255" s="20" t="s">
        <v>760</v>
      </c>
      <c r="E255" s="19" t="s">
        <v>2005</v>
      </c>
      <c r="F255" s="19" t="s">
        <v>1243</v>
      </c>
      <c r="G255" s="63" t="s">
        <v>2185</v>
      </c>
      <c r="H255" s="22" t="s">
        <v>135</v>
      </c>
      <c r="I255" s="5" t="s">
        <v>135</v>
      </c>
      <c r="J255" s="2" t="s">
        <v>135</v>
      </c>
      <c r="K255" s="5" t="s">
        <v>135</v>
      </c>
      <c r="L255" s="2" t="s">
        <v>135</v>
      </c>
      <c r="M255" s="67" t="s">
        <v>135</v>
      </c>
      <c r="N255" s="25" t="s">
        <v>2320</v>
      </c>
      <c r="O255" s="28" t="s">
        <v>2185</v>
      </c>
      <c r="P255" s="20" t="s">
        <v>1437</v>
      </c>
      <c r="Q255" s="19" t="s">
        <v>1437</v>
      </c>
      <c r="R255" s="19" t="s">
        <v>1437</v>
      </c>
      <c r="S255" s="30" t="s">
        <v>2185</v>
      </c>
      <c r="T255" s="20" t="s">
        <v>1783</v>
      </c>
      <c r="U255" s="23">
        <v>90319000999</v>
      </c>
      <c r="V255" s="19">
        <v>0.15</v>
      </c>
      <c r="W255" s="19" t="s">
        <v>1437</v>
      </c>
      <c r="X255" s="32" t="s">
        <v>2185</v>
      </c>
      <c r="Y255" s="19" t="s">
        <v>2139</v>
      </c>
      <c r="Z255" s="19" t="s">
        <v>2140</v>
      </c>
      <c r="AA255" s="34" t="s">
        <v>2185</v>
      </c>
      <c r="AB255" s="19" t="s">
        <v>135</v>
      </c>
      <c r="AC255" s="68" t="s">
        <v>135</v>
      </c>
      <c r="AD255" s="68" t="s">
        <v>135</v>
      </c>
      <c r="AE255" s="35" t="s">
        <v>2185</v>
      </c>
    </row>
    <row r="256" spans="1:31" s="1" customFormat="1" x14ac:dyDescent="0.2">
      <c r="A256" s="19" t="s">
        <v>762</v>
      </c>
      <c r="B256" s="20" t="s">
        <v>1579</v>
      </c>
      <c r="C256" s="21" t="str">
        <f>HYPERLINK("https://docmanager.mpsdapps.vm.dom/pdf?search="&amp;LEFT(Data[[#This Row],[PNR]],11)&amp;"*","DocManager")</f>
        <v>DocManager</v>
      </c>
      <c r="D256" s="20" t="s">
        <v>760</v>
      </c>
      <c r="E256" s="19" t="s">
        <v>2005</v>
      </c>
      <c r="F256" s="19" t="s">
        <v>1244</v>
      </c>
      <c r="G256" s="63" t="s">
        <v>2185</v>
      </c>
      <c r="H256" s="22" t="s">
        <v>135</v>
      </c>
      <c r="I256" s="5" t="s">
        <v>135</v>
      </c>
      <c r="J256" s="2" t="s">
        <v>135</v>
      </c>
      <c r="K256" s="5" t="s">
        <v>135</v>
      </c>
      <c r="L256" s="2" t="s">
        <v>135</v>
      </c>
      <c r="M256" s="67" t="s">
        <v>135</v>
      </c>
      <c r="N256" s="25" t="s">
        <v>2320</v>
      </c>
      <c r="O256" s="28" t="s">
        <v>2185</v>
      </c>
      <c r="P256" s="20" t="s">
        <v>1437</v>
      </c>
      <c r="Q256" s="19" t="s">
        <v>1437</v>
      </c>
      <c r="R256" s="19" t="s">
        <v>1437</v>
      </c>
      <c r="S256" s="30" t="s">
        <v>2185</v>
      </c>
      <c r="T256" s="20" t="s">
        <v>1783</v>
      </c>
      <c r="U256" s="23">
        <v>90319000999</v>
      </c>
      <c r="V256" s="19">
        <v>0.16200000000000001</v>
      </c>
      <c r="W256" s="19" t="s">
        <v>1437</v>
      </c>
      <c r="X256" s="32" t="s">
        <v>2185</v>
      </c>
      <c r="Y256" s="19" t="s">
        <v>2139</v>
      </c>
      <c r="Z256" s="19" t="s">
        <v>2140</v>
      </c>
      <c r="AA256" s="34" t="s">
        <v>2185</v>
      </c>
      <c r="AB256" s="19" t="s">
        <v>135</v>
      </c>
      <c r="AC256" s="68" t="s">
        <v>135</v>
      </c>
      <c r="AD256" s="68" t="s">
        <v>135</v>
      </c>
      <c r="AE256" s="35" t="s">
        <v>2185</v>
      </c>
    </row>
    <row r="257" spans="1:31" s="1" customFormat="1" x14ac:dyDescent="0.2">
      <c r="A257" s="19" t="s">
        <v>763</v>
      </c>
      <c r="B257" s="20" t="s">
        <v>1580</v>
      </c>
      <c r="C257" s="21" t="str">
        <f>HYPERLINK("https://docmanager.mpsdapps.vm.dom/pdf?search="&amp;LEFT(Data[[#This Row],[PNR]],11)&amp;"*","DocManager")</f>
        <v>DocManager</v>
      </c>
      <c r="D257" s="20" t="s">
        <v>764</v>
      </c>
      <c r="E257" s="19" t="s">
        <v>2005</v>
      </c>
      <c r="F257" s="19" t="s">
        <v>1245</v>
      </c>
      <c r="G257" s="63" t="s">
        <v>2185</v>
      </c>
      <c r="H257" s="22" t="s">
        <v>135</v>
      </c>
      <c r="I257" s="5" t="s">
        <v>135</v>
      </c>
      <c r="J257" s="2" t="s">
        <v>135</v>
      </c>
      <c r="K257" s="5" t="s">
        <v>135</v>
      </c>
      <c r="L257" s="2" t="s">
        <v>135</v>
      </c>
      <c r="M257" s="67" t="s">
        <v>135</v>
      </c>
      <c r="N257" s="18" t="s">
        <v>2320</v>
      </c>
      <c r="O257" s="28" t="s">
        <v>2185</v>
      </c>
      <c r="P257" s="20" t="s">
        <v>1437</v>
      </c>
      <c r="Q257" s="19" t="s">
        <v>1437</v>
      </c>
      <c r="R257" s="19" t="s">
        <v>1437</v>
      </c>
      <c r="S257" s="30" t="s">
        <v>2185</v>
      </c>
      <c r="T257" s="20" t="s">
        <v>1783</v>
      </c>
      <c r="U257" s="23">
        <v>90319000999</v>
      </c>
      <c r="V257" s="19">
        <v>0.15</v>
      </c>
      <c r="W257" s="19" t="s">
        <v>1437</v>
      </c>
      <c r="X257" s="32" t="s">
        <v>2185</v>
      </c>
      <c r="Y257" s="19" t="s">
        <v>2139</v>
      </c>
      <c r="Z257" s="19" t="s">
        <v>2140</v>
      </c>
      <c r="AA257" s="34" t="s">
        <v>2185</v>
      </c>
      <c r="AB257" s="19" t="s">
        <v>135</v>
      </c>
      <c r="AC257" s="68" t="s">
        <v>135</v>
      </c>
      <c r="AD257" s="68" t="s">
        <v>135</v>
      </c>
      <c r="AE257" s="35" t="s">
        <v>2185</v>
      </c>
    </row>
    <row r="258" spans="1:31" s="1" customFormat="1" x14ac:dyDescent="0.2">
      <c r="A258" s="19" t="s">
        <v>765</v>
      </c>
      <c r="B258" s="20" t="s">
        <v>114</v>
      </c>
      <c r="C258" s="21" t="str">
        <f>HYPERLINK("https://docmanager.mpsdapps.vm.dom/pdf?search="&amp;LEFT(Data[[#This Row],[PNR]],11)&amp;"*","DocManager")</f>
        <v>DocManager</v>
      </c>
      <c r="D258" s="20" t="s">
        <v>766</v>
      </c>
      <c r="E258" s="19" t="s">
        <v>113</v>
      </c>
      <c r="F258" s="19" t="s">
        <v>1246</v>
      </c>
      <c r="G258" s="63" t="s">
        <v>2185</v>
      </c>
      <c r="H258" s="22" t="s">
        <v>135</v>
      </c>
      <c r="I258" s="5" t="s">
        <v>135</v>
      </c>
      <c r="J258" s="2" t="s">
        <v>135</v>
      </c>
      <c r="K258" s="5" t="s">
        <v>135</v>
      </c>
      <c r="L258" s="2" t="s">
        <v>135</v>
      </c>
      <c r="M258" s="18" t="s">
        <v>135</v>
      </c>
      <c r="N258" s="25" t="s">
        <v>2324</v>
      </c>
      <c r="O258" s="28" t="s">
        <v>2185</v>
      </c>
      <c r="P258" s="20" t="s">
        <v>1437</v>
      </c>
      <c r="Q258" s="19" t="s">
        <v>1437</v>
      </c>
      <c r="R258" s="19" t="s">
        <v>1437</v>
      </c>
      <c r="S258" s="30" t="s">
        <v>2185</v>
      </c>
      <c r="T258" s="20" t="s">
        <v>1783</v>
      </c>
      <c r="U258" s="23">
        <v>90319000999</v>
      </c>
      <c r="V258" s="19">
        <v>8.5000000000000006E-2</v>
      </c>
      <c r="W258" s="19" t="s">
        <v>1437</v>
      </c>
      <c r="X258" s="32" t="s">
        <v>2185</v>
      </c>
      <c r="Y258" s="19" t="s">
        <v>2139</v>
      </c>
      <c r="Z258" s="19" t="s">
        <v>2140</v>
      </c>
      <c r="AA258" s="34" t="s">
        <v>2185</v>
      </c>
      <c r="AB258" s="19" t="s">
        <v>135</v>
      </c>
      <c r="AC258" s="68" t="s">
        <v>135</v>
      </c>
      <c r="AD258" s="68" t="s">
        <v>135</v>
      </c>
      <c r="AE258" s="35" t="s">
        <v>2185</v>
      </c>
    </row>
    <row r="259" spans="1:31" s="1" customFormat="1" x14ac:dyDescent="0.2">
      <c r="A259" s="19" t="s">
        <v>784</v>
      </c>
      <c r="B259" s="20" t="s">
        <v>1588</v>
      </c>
      <c r="C259" s="21" t="str">
        <f>HYPERLINK("https://docmanager.mpsdapps.vm.dom/pdf?search="&amp;LEFT(Data[[#This Row],[PNR]],11)&amp;"*","DocManager")</f>
        <v>DocManager</v>
      </c>
      <c r="D259" s="20" t="s">
        <v>785</v>
      </c>
      <c r="E259" s="19" t="s">
        <v>2006</v>
      </c>
      <c r="F259" s="19" t="s">
        <v>1257</v>
      </c>
      <c r="G259" s="63" t="s">
        <v>2185</v>
      </c>
      <c r="H259" s="22" t="s">
        <v>135</v>
      </c>
      <c r="I259" s="5" t="s">
        <v>135</v>
      </c>
      <c r="J259" s="2" t="s">
        <v>135</v>
      </c>
      <c r="K259" s="5" t="s">
        <v>135</v>
      </c>
      <c r="L259" s="2" t="s">
        <v>135</v>
      </c>
      <c r="M259" s="67" t="s">
        <v>135</v>
      </c>
      <c r="N259" s="18" t="s">
        <v>2293</v>
      </c>
      <c r="O259" s="28" t="s">
        <v>2185</v>
      </c>
      <c r="P259" s="20" t="s">
        <v>1437</v>
      </c>
      <c r="Q259" s="19" t="s">
        <v>1437</v>
      </c>
      <c r="R259" s="19" t="s">
        <v>1437</v>
      </c>
      <c r="S259" s="30" t="s">
        <v>2185</v>
      </c>
      <c r="T259" s="20" t="s">
        <v>1783</v>
      </c>
      <c r="U259" s="23">
        <v>90319000999</v>
      </c>
      <c r="V259" s="19">
        <v>4.3999999999999997E-2</v>
      </c>
      <c r="W259" s="19" t="s">
        <v>1437</v>
      </c>
      <c r="X259" s="32" t="s">
        <v>2185</v>
      </c>
      <c r="Y259" s="19" t="s">
        <v>2139</v>
      </c>
      <c r="Z259" s="19" t="s">
        <v>2140</v>
      </c>
      <c r="AA259" s="34" t="s">
        <v>2185</v>
      </c>
      <c r="AB259" s="19" t="s">
        <v>135</v>
      </c>
      <c r="AC259" s="68" t="s">
        <v>135</v>
      </c>
      <c r="AD259" s="68" t="s">
        <v>135</v>
      </c>
      <c r="AE259" s="35" t="s">
        <v>2185</v>
      </c>
    </row>
    <row r="260" spans="1:31" s="1" customFormat="1" x14ac:dyDescent="0.2">
      <c r="A260" s="19" t="s">
        <v>769</v>
      </c>
      <c r="B260" s="20" t="s">
        <v>1582</v>
      </c>
      <c r="C260" s="21" t="str">
        <f>HYPERLINK("https://docmanager.mpsdapps.vm.dom/pdf?search="&amp;LEFT(Data[[#This Row],[PNR]],11)&amp;"*","DocManager")</f>
        <v>DocManager</v>
      </c>
      <c r="D260" s="20" t="s">
        <v>770</v>
      </c>
      <c r="E260" s="19" t="s">
        <v>2007</v>
      </c>
      <c r="F260" s="19" t="s">
        <v>1248</v>
      </c>
      <c r="G260" s="63" t="s">
        <v>2185</v>
      </c>
      <c r="H260" s="22" t="s">
        <v>135</v>
      </c>
      <c r="I260" s="5" t="s">
        <v>135</v>
      </c>
      <c r="J260" s="2" t="s">
        <v>135</v>
      </c>
      <c r="K260" s="5" t="s">
        <v>135</v>
      </c>
      <c r="L260" s="2" t="s">
        <v>135</v>
      </c>
      <c r="M260" s="67" t="s">
        <v>135</v>
      </c>
      <c r="N260" s="18" t="s">
        <v>2317</v>
      </c>
      <c r="O260" s="28" t="s">
        <v>2185</v>
      </c>
      <c r="P260" s="20" t="s">
        <v>1437</v>
      </c>
      <c r="Q260" s="19" t="s">
        <v>1437</v>
      </c>
      <c r="R260" s="19" t="s">
        <v>1437</v>
      </c>
      <c r="S260" s="30" t="s">
        <v>2185</v>
      </c>
      <c r="T260" s="20" t="s">
        <v>1784</v>
      </c>
      <c r="U260" s="23"/>
      <c r="V260" s="19" t="s">
        <v>1437</v>
      </c>
      <c r="W260" s="19" t="s">
        <v>1437</v>
      </c>
      <c r="X260" s="32" t="s">
        <v>2185</v>
      </c>
      <c r="Y260" s="19" t="s">
        <v>2139</v>
      </c>
      <c r="Z260" s="19" t="s">
        <v>2140</v>
      </c>
      <c r="AA260" s="34" t="s">
        <v>2185</v>
      </c>
      <c r="AB260" s="19" t="s">
        <v>135</v>
      </c>
      <c r="AC260" s="68" t="s">
        <v>135</v>
      </c>
      <c r="AD260" s="68" t="s">
        <v>135</v>
      </c>
      <c r="AE260" s="35" t="s">
        <v>2185</v>
      </c>
    </row>
    <row r="261" spans="1:31" s="1" customFormat="1" x14ac:dyDescent="0.2">
      <c r="A261" s="19" t="s">
        <v>771</v>
      </c>
      <c r="B261" s="20" t="s">
        <v>1583</v>
      </c>
      <c r="C261" s="21" t="str">
        <f>HYPERLINK("https://docmanager.mpsdapps.vm.dom/pdf?search="&amp;LEFT(Data[[#This Row],[PNR]],11)&amp;"*","DocManager")</f>
        <v>DocManager</v>
      </c>
      <c r="D261" s="20" t="s">
        <v>770</v>
      </c>
      <c r="E261" s="19" t="s">
        <v>2007</v>
      </c>
      <c r="F261" s="19" t="s">
        <v>1249</v>
      </c>
      <c r="G261" s="63" t="s">
        <v>2185</v>
      </c>
      <c r="H261" s="22" t="s">
        <v>135</v>
      </c>
      <c r="I261" s="5" t="s">
        <v>135</v>
      </c>
      <c r="J261" s="2" t="s">
        <v>135</v>
      </c>
      <c r="K261" s="5" t="s">
        <v>135</v>
      </c>
      <c r="L261" s="2" t="s">
        <v>135</v>
      </c>
      <c r="M261" s="67" t="s">
        <v>135</v>
      </c>
      <c r="N261" s="18" t="s">
        <v>2317</v>
      </c>
      <c r="O261" s="28" t="s">
        <v>2185</v>
      </c>
      <c r="P261" s="20" t="s">
        <v>1437</v>
      </c>
      <c r="Q261" s="19" t="s">
        <v>1437</v>
      </c>
      <c r="R261" s="19" t="s">
        <v>1437</v>
      </c>
      <c r="S261" s="30" t="s">
        <v>2185</v>
      </c>
      <c r="T261" s="20" t="s">
        <v>1784</v>
      </c>
      <c r="U261" s="23"/>
      <c r="V261" s="19" t="s">
        <v>1437</v>
      </c>
      <c r="W261" s="19" t="s">
        <v>1437</v>
      </c>
      <c r="X261" s="32" t="s">
        <v>2185</v>
      </c>
      <c r="Y261" s="19" t="s">
        <v>2139</v>
      </c>
      <c r="Z261" s="19" t="s">
        <v>2140</v>
      </c>
      <c r="AA261" s="34" t="s">
        <v>2185</v>
      </c>
      <c r="AB261" s="19" t="s">
        <v>135</v>
      </c>
      <c r="AC261" s="68" t="s">
        <v>135</v>
      </c>
      <c r="AD261" s="68" t="s">
        <v>135</v>
      </c>
      <c r="AE261" s="35" t="s">
        <v>2185</v>
      </c>
    </row>
    <row r="262" spans="1:31" s="1" customFormat="1" x14ac:dyDescent="0.2">
      <c r="A262" s="19" t="s">
        <v>772</v>
      </c>
      <c r="B262" s="20" t="s">
        <v>1584</v>
      </c>
      <c r="C262" s="21" t="str">
        <f>HYPERLINK("https://docmanager.mpsdapps.vm.dom/pdf?search="&amp;LEFT(Data[[#This Row],[PNR]],11)&amp;"*","DocManager")</f>
        <v>DocManager</v>
      </c>
      <c r="D262" s="20" t="s">
        <v>770</v>
      </c>
      <c r="E262" s="19" t="s">
        <v>2007</v>
      </c>
      <c r="F262" s="19" t="s">
        <v>1250</v>
      </c>
      <c r="G262" s="63" t="s">
        <v>2185</v>
      </c>
      <c r="H262" s="22" t="s">
        <v>135</v>
      </c>
      <c r="I262" s="5" t="s">
        <v>135</v>
      </c>
      <c r="J262" s="2" t="s">
        <v>135</v>
      </c>
      <c r="K262" s="5" t="s">
        <v>135</v>
      </c>
      <c r="L262" s="2" t="s">
        <v>135</v>
      </c>
      <c r="M262" s="67" t="s">
        <v>135</v>
      </c>
      <c r="N262" s="18" t="s">
        <v>2317</v>
      </c>
      <c r="O262" s="28" t="s">
        <v>2185</v>
      </c>
      <c r="P262" s="20" t="s">
        <v>1437</v>
      </c>
      <c r="Q262" s="19" t="s">
        <v>1437</v>
      </c>
      <c r="R262" s="19" t="s">
        <v>1437</v>
      </c>
      <c r="S262" s="30" t="s">
        <v>2185</v>
      </c>
      <c r="T262" s="20" t="s">
        <v>1784</v>
      </c>
      <c r="U262" s="23"/>
      <c r="V262" s="19" t="s">
        <v>1437</v>
      </c>
      <c r="W262" s="19" t="s">
        <v>1437</v>
      </c>
      <c r="X262" s="32" t="s">
        <v>2185</v>
      </c>
      <c r="Y262" s="19" t="s">
        <v>2139</v>
      </c>
      <c r="Z262" s="19" t="s">
        <v>2140</v>
      </c>
      <c r="AA262" s="34" t="s">
        <v>2185</v>
      </c>
      <c r="AB262" s="19" t="s">
        <v>135</v>
      </c>
      <c r="AC262" s="68" t="s">
        <v>135</v>
      </c>
      <c r="AD262" s="68" t="s">
        <v>135</v>
      </c>
      <c r="AE262" s="35" t="s">
        <v>2185</v>
      </c>
    </row>
    <row r="263" spans="1:31" s="1" customFormat="1" x14ac:dyDescent="0.2">
      <c r="A263" s="19" t="s">
        <v>773</v>
      </c>
      <c r="B263" s="20" t="s">
        <v>1585</v>
      </c>
      <c r="C263" s="21" t="str">
        <f>HYPERLINK("https://docmanager.mpsdapps.vm.dom/pdf?search="&amp;LEFT(Data[[#This Row],[PNR]],11)&amp;"*","DocManager")</f>
        <v>DocManager</v>
      </c>
      <c r="D263" s="20" t="s">
        <v>774</v>
      </c>
      <c r="E263" s="19" t="s">
        <v>2008</v>
      </c>
      <c r="F263" s="19" t="s">
        <v>1251</v>
      </c>
      <c r="G263" s="63" t="s">
        <v>2185</v>
      </c>
      <c r="H263" s="22" t="s">
        <v>135</v>
      </c>
      <c r="I263" s="5" t="s">
        <v>135</v>
      </c>
      <c r="J263" s="2" t="s">
        <v>135</v>
      </c>
      <c r="K263" s="5" t="s">
        <v>135</v>
      </c>
      <c r="L263" s="2" t="s">
        <v>135</v>
      </c>
      <c r="M263" s="67" t="s">
        <v>135</v>
      </c>
      <c r="N263" s="18" t="s">
        <v>2317</v>
      </c>
      <c r="O263" s="28" t="s">
        <v>2185</v>
      </c>
      <c r="P263" s="20" t="s">
        <v>1437</v>
      </c>
      <c r="Q263" s="19" t="s">
        <v>1437</v>
      </c>
      <c r="R263" s="19" t="s">
        <v>1437</v>
      </c>
      <c r="S263" s="30" t="s">
        <v>2185</v>
      </c>
      <c r="T263" s="20" t="s">
        <v>1784</v>
      </c>
      <c r="U263" s="23">
        <v>90318080</v>
      </c>
      <c r="V263" s="19">
        <v>1.7000000000000001E-2</v>
      </c>
      <c r="W263" s="19"/>
      <c r="X263" s="32" t="s">
        <v>2185</v>
      </c>
      <c r="Y263" s="19" t="s">
        <v>2139</v>
      </c>
      <c r="Z263" s="19" t="s">
        <v>2140</v>
      </c>
      <c r="AA263" s="34" t="s">
        <v>2185</v>
      </c>
      <c r="AB263" s="19" t="s">
        <v>135</v>
      </c>
      <c r="AC263" s="68" t="s">
        <v>135</v>
      </c>
      <c r="AD263" s="68" t="s">
        <v>135</v>
      </c>
      <c r="AE263" s="35" t="s">
        <v>2185</v>
      </c>
    </row>
    <row r="264" spans="1:31" s="1" customFormat="1" x14ac:dyDescent="0.2">
      <c r="A264" s="19" t="s">
        <v>723</v>
      </c>
      <c r="B264" s="20" t="s">
        <v>1564</v>
      </c>
      <c r="C264" s="21" t="str">
        <f>HYPERLINK("https://docmanager.mpsdapps.vm.dom/pdf?search="&amp;LEFT(Data[[#This Row],[PNR]],11)&amp;"*","DocManager")</f>
        <v>DocManager</v>
      </c>
      <c r="D264" s="20" t="s">
        <v>724</v>
      </c>
      <c r="E264" s="19" t="s">
        <v>2009</v>
      </c>
      <c r="F264" s="19" t="s">
        <v>1223</v>
      </c>
      <c r="G264" s="63" t="s">
        <v>2185</v>
      </c>
      <c r="H264" s="22" t="s">
        <v>135</v>
      </c>
      <c r="I264" s="5" t="s">
        <v>135</v>
      </c>
      <c r="J264" s="2" t="s">
        <v>135</v>
      </c>
      <c r="K264" s="5" t="s">
        <v>135</v>
      </c>
      <c r="L264" s="2" t="s">
        <v>135</v>
      </c>
      <c r="M264" s="67" t="s">
        <v>2197</v>
      </c>
      <c r="N264" s="18" t="s">
        <v>2312</v>
      </c>
      <c r="O264" s="28" t="s">
        <v>2185</v>
      </c>
      <c r="P264" s="20" t="s">
        <v>1437</v>
      </c>
      <c r="Q264" s="19" t="s">
        <v>1437</v>
      </c>
      <c r="R264" s="19" t="s">
        <v>1437</v>
      </c>
      <c r="S264" s="30" t="s">
        <v>2185</v>
      </c>
      <c r="T264" s="20" t="s">
        <v>1783</v>
      </c>
      <c r="U264" s="23">
        <v>85366953</v>
      </c>
      <c r="V264" s="19">
        <v>0.05</v>
      </c>
      <c r="W264" s="19" t="s">
        <v>1437</v>
      </c>
      <c r="X264" s="32" t="s">
        <v>2185</v>
      </c>
      <c r="Y264" s="19" t="s">
        <v>2139</v>
      </c>
      <c r="Z264" s="19" t="s">
        <v>2140</v>
      </c>
      <c r="AA264" s="34" t="s">
        <v>2185</v>
      </c>
      <c r="AB264" s="19" t="s">
        <v>135</v>
      </c>
      <c r="AC264" s="68" t="s">
        <v>135</v>
      </c>
      <c r="AD264" s="68" t="s">
        <v>135</v>
      </c>
      <c r="AE264" s="35" t="s">
        <v>2185</v>
      </c>
    </row>
    <row r="265" spans="1:31" s="1" customFormat="1" x14ac:dyDescent="0.2">
      <c r="A265" s="19" t="s">
        <v>725</v>
      </c>
      <c r="B265" s="20" t="s">
        <v>1565</v>
      </c>
      <c r="C265" s="21" t="str">
        <f>HYPERLINK("https://docmanager.mpsdapps.vm.dom/pdf?search="&amp;LEFT(Data[[#This Row],[PNR]],11)&amp;"*","DocManager")</f>
        <v>DocManager</v>
      </c>
      <c r="D265" s="20" t="s">
        <v>726</v>
      </c>
      <c r="E265" s="19" t="s">
        <v>2010</v>
      </c>
      <c r="F265" s="19" t="s">
        <v>1224</v>
      </c>
      <c r="G265" s="63" t="s">
        <v>2185</v>
      </c>
      <c r="H265" s="22" t="s">
        <v>135</v>
      </c>
      <c r="I265" s="5" t="s">
        <v>135</v>
      </c>
      <c r="J265" s="2" t="s">
        <v>135</v>
      </c>
      <c r="K265" s="5" t="s">
        <v>135</v>
      </c>
      <c r="L265" s="2" t="s">
        <v>135</v>
      </c>
      <c r="M265" s="67" t="s">
        <v>2197</v>
      </c>
      <c r="N265" s="18" t="s">
        <v>2312</v>
      </c>
      <c r="O265" s="28" t="s">
        <v>2185</v>
      </c>
      <c r="P265" s="20" t="s">
        <v>1437</v>
      </c>
      <c r="Q265" s="19" t="s">
        <v>1437</v>
      </c>
      <c r="R265" s="19" t="s">
        <v>1437</v>
      </c>
      <c r="S265" s="30" t="s">
        <v>2185</v>
      </c>
      <c r="T265" s="20" t="s">
        <v>1783</v>
      </c>
      <c r="U265" s="23">
        <v>85366953</v>
      </c>
      <c r="V265" s="19">
        <v>7.5999999999999998E-2</v>
      </c>
      <c r="W265" s="19" t="s">
        <v>1437</v>
      </c>
      <c r="X265" s="32" t="s">
        <v>2185</v>
      </c>
      <c r="Y265" s="19" t="s">
        <v>2139</v>
      </c>
      <c r="Z265" s="19" t="s">
        <v>2140</v>
      </c>
      <c r="AA265" s="34" t="s">
        <v>2185</v>
      </c>
      <c r="AB265" s="19" t="s">
        <v>135</v>
      </c>
      <c r="AC265" s="68" t="s">
        <v>135</v>
      </c>
      <c r="AD265" s="68" t="s">
        <v>135</v>
      </c>
      <c r="AE265" s="35" t="s">
        <v>2185</v>
      </c>
    </row>
    <row r="266" spans="1:31" s="1" customFormat="1" x14ac:dyDescent="0.2">
      <c r="A266" s="19" t="s">
        <v>727</v>
      </c>
      <c r="B266" s="20" t="s">
        <v>1566</v>
      </c>
      <c r="C266" s="21" t="str">
        <f>HYPERLINK("https://docmanager.mpsdapps.vm.dom/pdf?search="&amp;LEFT(Data[[#This Row],[PNR]],11)&amp;"*","DocManager")</f>
        <v>DocManager</v>
      </c>
      <c r="D266" s="20" t="s">
        <v>728</v>
      </c>
      <c r="E266" s="19" t="s">
        <v>2011</v>
      </c>
      <c r="F266" s="19" t="s">
        <v>1793</v>
      </c>
      <c r="G266" s="63" t="s">
        <v>2185</v>
      </c>
      <c r="H266" s="22" t="s">
        <v>135</v>
      </c>
      <c r="I266" s="5" t="s">
        <v>135</v>
      </c>
      <c r="J266" s="2" t="s">
        <v>135</v>
      </c>
      <c r="K266" s="5" t="s">
        <v>135</v>
      </c>
      <c r="L266" s="2" t="s">
        <v>135</v>
      </c>
      <c r="M266" s="67" t="s">
        <v>2206</v>
      </c>
      <c r="N266" s="18" t="s">
        <v>2312</v>
      </c>
      <c r="O266" s="28" t="s">
        <v>2185</v>
      </c>
      <c r="P266" s="20" t="s">
        <v>1437</v>
      </c>
      <c r="Q266" s="19" t="s">
        <v>1437</v>
      </c>
      <c r="R266" s="19" t="s">
        <v>1437</v>
      </c>
      <c r="S266" s="30" t="s">
        <v>2185</v>
      </c>
      <c r="T266" s="20" t="s">
        <v>1783</v>
      </c>
      <c r="U266" s="23">
        <v>85366953</v>
      </c>
      <c r="V266" s="19">
        <v>4.8000000000000001E-2</v>
      </c>
      <c r="W266" s="19" t="s">
        <v>1437</v>
      </c>
      <c r="X266" s="32" t="s">
        <v>2185</v>
      </c>
      <c r="Y266" s="19" t="s">
        <v>2139</v>
      </c>
      <c r="Z266" s="19" t="s">
        <v>2140</v>
      </c>
      <c r="AA266" s="34" t="s">
        <v>2185</v>
      </c>
      <c r="AB266" s="19" t="s">
        <v>135</v>
      </c>
      <c r="AC266" s="68" t="s">
        <v>135</v>
      </c>
      <c r="AD266" s="68" t="s">
        <v>135</v>
      </c>
      <c r="AE266" s="35" t="s">
        <v>2185</v>
      </c>
    </row>
    <row r="267" spans="1:31" s="1" customFormat="1" x14ac:dyDescent="0.2">
      <c r="A267" s="19" t="s">
        <v>729</v>
      </c>
      <c r="B267" s="20" t="s">
        <v>1567</v>
      </c>
      <c r="C267" s="21" t="str">
        <f>HYPERLINK("https://docmanager.mpsdapps.vm.dom/pdf?search="&amp;LEFT(Data[[#This Row],[PNR]],11)&amp;"*","DocManager")</f>
        <v>DocManager</v>
      </c>
      <c r="D267" s="20" t="s">
        <v>730</v>
      </c>
      <c r="E267" s="19" t="s">
        <v>2012</v>
      </c>
      <c r="F267" s="19" t="s">
        <v>1225</v>
      </c>
      <c r="G267" s="63" t="s">
        <v>2185</v>
      </c>
      <c r="H267" s="22" t="s">
        <v>135</v>
      </c>
      <c r="I267" s="5">
        <v>-54</v>
      </c>
      <c r="J267" s="2">
        <v>260</v>
      </c>
      <c r="K267" s="5" t="s">
        <v>135</v>
      </c>
      <c r="L267" s="2" t="s">
        <v>135</v>
      </c>
      <c r="M267" s="67" t="s">
        <v>2194</v>
      </c>
      <c r="N267" s="18" t="s">
        <v>2308</v>
      </c>
      <c r="O267" s="28" t="s">
        <v>2185</v>
      </c>
      <c r="P267" s="20" t="s">
        <v>1437</v>
      </c>
      <c r="Q267" s="19" t="s">
        <v>1437</v>
      </c>
      <c r="R267" s="19" t="s">
        <v>1437</v>
      </c>
      <c r="S267" s="30" t="s">
        <v>2185</v>
      </c>
      <c r="T267" s="20"/>
      <c r="U267" s="23"/>
      <c r="V267" s="19" t="s">
        <v>1437</v>
      </c>
      <c r="W267" s="19" t="s">
        <v>1437</v>
      </c>
      <c r="X267" s="32" t="s">
        <v>2185</v>
      </c>
      <c r="Y267" s="19" t="s">
        <v>2139</v>
      </c>
      <c r="Z267" s="19" t="s">
        <v>2140</v>
      </c>
      <c r="AA267" s="34" t="s">
        <v>2185</v>
      </c>
      <c r="AB267" s="19" t="s">
        <v>135</v>
      </c>
      <c r="AC267" s="68" t="s">
        <v>135</v>
      </c>
      <c r="AD267" s="68" t="s">
        <v>135</v>
      </c>
      <c r="AE267" s="35" t="s">
        <v>2185</v>
      </c>
    </row>
    <row r="268" spans="1:31" s="1" customFormat="1" x14ac:dyDescent="0.2">
      <c r="A268" s="19" t="s">
        <v>731</v>
      </c>
      <c r="B268" s="20" t="s">
        <v>1568</v>
      </c>
      <c r="C268" s="21" t="str">
        <f>HYPERLINK("https://docmanager.mpsdapps.vm.dom/pdf?search="&amp;LEFT(Data[[#This Row],[PNR]],11)&amp;"*","DocManager")</f>
        <v>DocManager</v>
      </c>
      <c r="D268" s="20" t="s">
        <v>732</v>
      </c>
      <c r="E268" s="19" t="s">
        <v>2013</v>
      </c>
      <c r="F268" s="19" t="s">
        <v>1226</v>
      </c>
      <c r="G268" s="63" t="s">
        <v>2185</v>
      </c>
      <c r="H268" s="22" t="s">
        <v>135</v>
      </c>
      <c r="I268" s="5">
        <v>-55</v>
      </c>
      <c r="J268" s="2">
        <v>260</v>
      </c>
      <c r="K268" s="5" t="s">
        <v>135</v>
      </c>
      <c r="L268" s="2" t="s">
        <v>135</v>
      </c>
      <c r="M268" s="67" t="s">
        <v>2194</v>
      </c>
      <c r="N268" s="18" t="s">
        <v>2308</v>
      </c>
      <c r="O268" s="28" t="s">
        <v>2185</v>
      </c>
      <c r="P268" s="20" t="s">
        <v>1437</v>
      </c>
      <c r="Q268" s="19" t="s">
        <v>1437</v>
      </c>
      <c r="R268" s="19" t="s">
        <v>1437</v>
      </c>
      <c r="S268" s="30" t="s">
        <v>2185</v>
      </c>
      <c r="T268" s="20" t="s">
        <v>1783</v>
      </c>
      <c r="U268" s="23">
        <v>85366953</v>
      </c>
      <c r="V268" s="19">
        <v>3.4000000000000002E-2</v>
      </c>
      <c r="W268" s="19" t="s">
        <v>1437</v>
      </c>
      <c r="X268" s="32" t="s">
        <v>2185</v>
      </c>
      <c r="Y268" s="19" t="s">
        <v>2139</v>
      </c>
      <c r="Z268" s="19" t="s">
        <v>2140</v>
      </c>
      <c r="AA268" s="34" t="s">
        <v>2185</v>
      </c>
      <c r="AB268" s="19" t="s">
        <v>135</v>
      </c>
      <c r="AC268" s="68" t="s">
        <v>135</v>
      </c>
      <c r="AD268" s="68" t="s">
        <v>135</v>
      </c>
      <c r="AE268" s="35" t="s">
        <v>2185</v>
      </c>
    </row>
    <row r="269" spans="1:31" s="1" customFormat="1" x14ac:dyDescent="0.2">
      <c r="A269" s="19" t="s">
        <v>733</v>
      </c>
      <c r="B269" s="20" t="s">
        <v>1569</v>
      </c>
      <c r="C269" s="21" t="str">
        <f>HYPERLINK("https://docmanager.mpsdapps.vm.dom/pdf?search="&amp;LEFT(Data[[#This Row],[PNR]],11)&amp;"*","DocManager")</f>
        <v>DocManager</v>
      </c>
      <c r="D269" s="20" t="s">
        <v>734</v>
      </c>
      <c r="E269" s="19" t="s">
        <v>2014</v>
      </c>
      <c r="F269" s="19" t="s">
        <v>1227</v>
      </c>
      <c r="G269" s="63" t="s">
        <v>2185</v>
      </c>
      <c r="H269" s="22" t="s">
        <v>135</v>
      </c>
      <c r="I269" s="5">
        <v>-54</v>
      </c>
      <c r="J269" s="2">
        <v>260</v>
      </c>
      <c r="K269" s="5" t="s">
        <v>135</v>
      </c>
      <c r="L269" s="2" t="s">
        <v>135</v>
      </c>
      <c r="M269" s="67" t="s">
        <v>2194</v>
      </c>
      <c r="N269" s="18" t="s">
        <v>2308</v>
      </c>
      <c r="O269" s="28" t="s">
        <v>2185</v>
      </c>
      <c r="P269" s="20" t="s">
        <v>1437</v>
      </c>
      <c r="Q269" s="19" t="s">
        <v>1437</v>
      </c>
      <c r="R269" s="19" t="s">
        <v>1437</v>
      </c>
      <c r="S269" s="30" t="s">
        <v>2185</v>
      </c>
      <c r="T269" s="20"/>
      <c r="U269" s="23"/>
      <c r="V269" s="19" t="s">
        <v>1437</v>
      </c>
      <c r="W269" s="19" t="s">
        <v>1437</v>
      </c>
      <c r="X269" s="32" t="s">
        <v>2185</v>
      </c>
      <c r="Y269" s="19" t="s">
        <v>2139</v>
      </c>
      <c r="Z269" s="19" t="s">
        <v>2140</v>
      </c>
      <c r="AA269" s="34" t="s">
        <v>2185</v>
      </c>
      <c r="AB269" s="19" t="s">
        <v>135</v>
      </c>
      <c r="AC269" s="68" t="s">
        <v>135</v>
      </c>
      <c r="AD269" s="68" t="s">
        <v>135</v>
      </c>
      <c r="AE269" s="35" t="s">
        <v>2185</v>
      </c>
    </row>
    <row r="270" spans="1:31" s="1" customFormat="1" x14ac:dyDescent="0.2">
      <c r="A270" s="19" t="s">
        <v>735</v>
      </c>
      <c r="B270" s="20" t="s">
        <v>1570</v>
      </c>
      <c r="C270" s="21" t="str">
        <f>HYPERLINK("https://docmanager.mpsdapps.vm.dom/pdf?search="&amp;LEFT(Data[[#This Row],[PNR]],11)&amp;"*","DocManager")</f>
        <v>DocManager</v>
      </c>
      <c r="D270" s="20" t="s">
        <v>736</v>
      </c>
      <c r="E270" s="19" t="s">
        <v>2015</v>
      </c>
      <c r="F270" s="19" t="s">
        <v>1228</v>
      </c>
      <c r="G270" s="63" t="s">
        <v>2185</v>
      </c>
      <c r="H270" s="22" t="s">
        <v>135</v>
      </c>
      <c r="I270" s="5">
        <v>-55</v>
      </c>
      <c r="J270" s="2">
        <v>260</v>
      </c>
      <c r="K270" s="5" t="s">
        <v>135</v>
      </c>
      <c r="L270" s="2" t="s">
        <v>135</v>
      </c>
      <c r="M270" s="67" t="s">
        <v>2194</v>
      </c>
      <c r="N270" s="18" t="s">
        <v>2308</v>
      </c>
      <c r="O270" s="28" t="s">
        <v>2185</v>
      </c>
      <c r="P270" s="20" t="s">
        <v>1437</v>
      </c>
      <c r="Q270" s="19" t="s">
        <v>1437</v>
      </c>
      <c r="R270" s="19" t="s">
        <v>1437</v>
      </c>
      <c r="S270" s="30" t="s">
        <v>2185</v>
      </c>
      <c r="T270" s="20"/>
      <c r="U270" s="23"/>
      <c r="V270" s="19" t="s">
        <v>1437</v>
      </c>
      <c r="W270" s="19" t="s">
        <v>1437</v>
      </c>
      <c r="X270" s="32" t="s">
        <v>2185</v>
      </c>
      <c r="Y270" s="19" t="s">
        <v>2139</v>
      </c>
      <c r="Z270" s="19" t="s">
        <v>2140</v>
      </c>
      <c r="AA270" s="34" t="s">
        <v>2185</v>
      </c>
      <c r="AB270" s="19" t="s">
        <v>135</v>
      </c>
      <c r="AC270" s="68" t="s">
        <v>135</v>
      </c>
      <c r="AD270" s="68" t="s">
        <v>135</v>
      </c>
      <c r="AE270" s="35" t="s">
        <v>2185</v>
      </c>
    </row>
    <row r="271" spans="1:31" s="1" customFormat="1" x14ac:dyDescent="0.2">
      <c r="A271" s="19" t="s">
        <v>703</v>
      </c>
      <c r="B271" s="20" t="s">
        <v>64</v>
      </c>
      <c r="C271" s="21" t="str">
        <f>HYPERLINK("https://docmanager.mpsdapps.vm.dom/pdf?search="&amp;LEFT(Data[[#This Row],[PNR]],11)&amp;"*","DocManager")</f>
        <v>DocManager</v>
      </c>
      <c r="D271" s="20" t="s">
        <v>704</v>
      </c>
      <c r="E271" s="19" t="s">
        <v>63</v>
      </c>
      <c r="F271" s="19" t="s">
        <v>1212</v>
      </c>
      <c r="G271" s="63" t="s">
        <v>2185</v>
      </c>
      <c r="H271" s="22" t="s">
        <v>135</v>
      </c>
      <c r="I271" s="5">
        <v>-20</v>
      </c>
      <c r="J271" s="2">
        <v>90</v>
      </c>
      <c r="K271" s="5" t="s">
        <v>135</v>
      </c>
      <c r="L271" s="2" t="s">
        <v>135</v>
      </c>
      <c r="M271" s="18" t="s">
        <v>99</v>
      </c>
      <c r="N271" s="18" t="s">
        <v>2318</v>
      </c>
      <c r="O271" s="28" t="s">
        <v>2185</v>
      </c>
      <c r="P271" s="50" t="s">
        <v>1666</v>
      </c>
      <c r="Q271" s="24" t="s">
        <v>1714</v>
      </c>
      <c r="R271" s="24" t="s">
        <v>1764</v>
      </c>
      <c r="S271" s="30" t="s">
        <v>2185</v>
      </c>
      <c r="T271" s="20" t="s">
        <v>1783</v>
      </c>
      <c r="U271" s="23">
        <v>85369080</v>
      </c>
      <c r="V271" s="19" t="s">
        <v>1437</v>
      </c>
      <c r="W271" s="19" t="s">
        <v>1437</v>
      </c>
      <c r="X271" s="32" t="s">
        <v>2185</v>
      </c>
      <c r="Y271" s="19" t="s">
        <v>2139</v>
      </c>
      <c r="Z271" s="19" t="s">
        <v>1802</v>
      </c>
      <c r="AA271" s="34" t="s">
        <v>2185</v>
      </c>
      <c r="AB271" s="64" t="s">
        <v>2379</v>
      </c>
      <c r="AC271" s="65" t="s">
        <v>2379</v>
      </c>
      <c r="AD271" s="65" t="s">
        <v>2379</v>
      </c>
      <c r="AE271" s="35" t="s">
        <v>2185</v>
      </c>
    </row>
    <row r="272" spans="1:31" s="1" customFormat="1" x14ac:dyDescent="0.2">
      <c r="A272" s="19" t="s">
        <v>705</v>
      </c>
      <c r="B272" s="20" t="s">
        <v>75</v>
      </c>
      <c r="C272" s="21" t="str">
        <f>HYPERLINK("https://docmanager.mpsdapps.vm.dom/pdf?search="&amp;LEFT(Data[[#This Row],[PNR]],11)&amp;"*","DocManager")</f>
        <v>DocManager</v>
      </c>
      <c r="D272" s="20" t="s">
        <v>706</v>
      </c>
      <c r="E272" s="19" t="s">
        <v>74</v>
      </c>
      <c r="F272" s="19" t="s">
        <v>1213</v>
      </c>
      <c r="G272" s="63" t="s">
        <v>2185</v>
      </c>
      <c r="H272" s="22" t="s">
        <v>135</v>
      </c>
      <c r="I272" s="5">
        <v>-40</v>
      </c>
      <c r="J272" s="2">
        <v>100</v>
      </c>
      <c r="K272" s="5" t="s">
        <v>135</v>
      </c>
      <c r="L272" s="2" t="s">
        <v>135</v>
      </c>
      <c r="M272" s="18" t="s">
        <v>135</v>
      </c>
      <c r="N272" s="18" t="s">
        <v>2318</v>
      </c>
      <c r="O272" s="28" t="s">
        <v>2185</v>
      </c>
      <c r="P272" s="50" t="s">
        <v>1667</v>
      </c>
      <c r="Q272" s="24" t="s">
        <v>1715</v>
      </c>
      <c r="R272" s="24" t="s">
        <v>1765</v>
      </c>
      <c r="S272" s="30" t="s">
        <v>2185</v>
      </c>
      <c r="T272" s="20" t="s">
        <v>1783</v>
      </c>
      <c r="U272" s="23">
        <v>85369080</v>
      </c>
      <c r="V272" s="19" t="s">
        <v>1437</v>
      </c>
      <c r="W272" s="19" t="s">
        <v>1437</v>
      </c>
      <c r="X272" s="32" t="s">
        <v>2185</v>
      </c>
      <c r="Y272" s="19" t="s">
        <v>2139</v>
      </c>
      <c r="Z272" s="19" t="s">
        <v>1802</v>
      </c>
      <c r="AA272" s="34" t="s">
        <v>2185</v>
      </c>
      <c r="AB272" s="64" t="s">
        <v>2379</v>
      </c>
      <c r="AC272" s="65" t="s">
        <v>2379</v>
      </c>
      <c r="AD272" s="65" t="s">
        <v>2379</v>
      </c>
      <c r="AE272" s="35" t="s">
        <v>2185</v>
      </c>
    </row>
    <row r="273" spans="1:31" s="1" customFormat="1" x14ac:dyDescent="0.2">
      <c r="A273" s="19" t="s">
        <v>707</v>
      </c>
      <c r="B273" s="20" t="s">
        <v>78</v>
      </c>
      <c r="C273" s="21" t="str">
        <f>HYPERLINK("https://docmanager.mpsdapps.vm.dom/pdf?search="&amp;LEFT(Data[[#This Row],[PNR]],11)&amp;"*","DocManager")</f>
        <v>DocManager</v>
      </c>
      <c r="D273" s="20" t="s">
        <v>708</v>
      </c>
      <c r="E273" s="19" t="s">
        <v>77</v>
      </c>
      <c r="F273" s="19" t="s">
        <v>1214</v>
      </c>
      <c r="G273" s="63" t="s">
        <v>2185</v>
      </c>
      <c r="H273" s="22" t="s">
        <v>135</v>
      </c>
      <c r="I273" s="5">
        <v>-40</v>
      </c>
      <c r="J273" s="2">
        <v>100</v>
      </c>
      <c r="K273" s="5" t="s">
        <v>135</v>
      </c>
      <c r="L273" s="2" t="s">
        <v>135</v>
      </c>
      <c r="M273" s="18" t="s">
        <v>135</v>
      </c>
      <c r="N273" s="18" t="s">
        <v>2332</v>
      </c>
      <c r="O273" s="28" t="s">
        <v>2185</v>
      </c>
      <c r="P273" s="50" t="s">
        <v>1668</v>
      </c>
      <c r="Q273" s="24" t="s">
        <v>1716</v>
      </c>
      <c r="R273" s="24" t="s">
        <v>1766</v>
      </c>
      <c r="S273" s="30" t="s">
        <v>2185</v>
      </c>
      <c r="T273" s="20" t="s">
        <v>1783</v>
      </c>
      <c r="U273" s="23">
        <v>85369080</v>
      </c>
      <c r="V273" s="19">
        <v>0.4</v>
      </c>
      <c r="W273" s="19" t="s">
        <v>1437</v>
      </c>
      <c r="X273" s="32" t="s">
        <v>2185</v>
      </c>
      <c r="Y273" s="19" t="s">
        <v>2139</v>
      </c>
      <c r="Z273" s="19" t="s">
        <v>1802</v>
      </c>
      <c r="AA273" s="34" t="s">
        <v>2185</v>
      </c>
      <c r="AB273" s="64" t="s">
        <v>2379</v>
      </c>
      <c r="AC273" s="65" t="s">
        <v>2379</v>
      </c>
      <c r="AD273" s="65" t="s">
        <v>2379</v>
      </c>
      <c r="AE273" s="35" t="s">
        <v>2185</v>
      </c>
    </row>
    <row r="274" spans="1:31" s="1" customFormat="1" x14ac:dyDescent="0.2">
      <c r="A274" s="19" t="s">
        <v>709</v>
      </c>
      <c r="B274" s="20" t="s">
        <v>73</v>
      </c>
      <c r="C274" s="21" t="str">
        <f>HYPERLINK("https://docmanager.mpsdapps.vm.dom/pdf?search="&amp;LEFT(Data[[#This Row],[PNR]],11)&amp;"*","DocManager")</f>
        <v>DocManager</v>
      </c>
      <c r="D274" s="20" t="s">
        <v>710</v>
      </c>
      <c r="E274" s="19" t="s">
        <v>65</v>
      </c>
      <c r="F274" s="19" t="s">
        <v>1215</v>
      </c>
      <c r="G274" s="63" t="s">
        <v>2185</v>
      </c>
      <c r="H274" s="22" t="s">
        <v>135</v>
      </c>
      <c r="I274" s="5">
        <v>-30</v>
      </c>
      <c r="J274" s="2">
        <v>85</v>
      </c>
      <c r="K274" s="5" t="s">
        <v>135</v>
      </c>
      <c r="L274" s="2" t="s">
        <v>135</v>
      </c>
      <c r="M274" s="18" t="s">
        <v>135</v>
      </c>
      <c r="N274" s="18" t="s">
        <v>2264</v>
      </c>
      <c r="O274" s="28" t="s">
        <v>2185</v>
      </c>
      <c r="P274" s="50" t="s">
        <v>1669</v>
      </c>
      <c r="Q274" s="24" t="s">
        <v>1717</v>
      </c>
      <c r="R274" s="24" t="s">
        <v>1717</v>
      </c>
      <c r="S274" s="30" t="s">
        <v>2185</v>
      </c>
      <c r="T274" s="20" t="s">
        <v>1783</v>
      </c>
      <c r="U274" s="23">
        <v>85371092</v>
      </c>
      <c r="V274" s="19">
        <v>0.54</v>
      </c>
      <c r="W274" s="19" t="s">
        <v>1437</v>
      </c>
      <c r="X274" s="32" t="s">
        <v>2185</v>
      </c>
      <c r="Y274" s="19" t="s">
        <v>2139</v>
      </c>
      <c r="Z274" s="19" t="s">
        <v>1808</v>
      </c>
      <c r="AA274" s="34" t="s">
        <v>2185</v>
      </c>
      <c r="AB274" s="69" t="s">
        <v>2385</v>
      </c>
      <c r="AC274" s="68" t="s">
        <v>2379</v>
      </c>
      <c r="AD274" s="68" t="s">
        <v>2379</v>
      </c>
      <c r="AE274" s="35" t="s">
        <v>2185</v>
      </c>
    </row>
    <row r="275" spans="1:31" s="1" customFormat="1" x14ac:dyDescent="0.2">
      <c r="A275" s="19" t="s">
        <v>711</v>
      </c>
      <c r="B275" s="20" t="s">
        <v>70</v>
      </c>
      <c r="C275" s="21" t="str">
        <f>HYPERLINK("https://docmanager.mpsdapps.vm.dom/pdf?search="&amp;LEFT(Data[[#This Row],[PNR]],11)&amp;"*","DocManager")</f>
        <v>DocManager</v>
      </c>
      <c r="D275" s="20" t="s">
        <v>712</v>
      </c>
      <c r="E275" s="19" t="s">
        <v>67</v>
      </c>
      <c r="F275" s="19" t="s">
        <v>1216</v>
      </c>
      <c r="G275" s="63" t="s">
        <v>2185</v>
      </c>
      <c r="H275" s="22" t="s">
        <v>135</v>
      </c>
      <c r="I275" s="5">
        <v>-40</v>
      </c>
      <c r="J275" s="2">
        <v>80</v>
      </c>
      <c r="K275" s="5" t="s">
        <v>135</v>
      </c>
      <c r="L275" s="2" t="s">
        <v>135</v>
      </c>
      <c r="M275" s="18" t="s">
        <v>135</v>
      </c>
      <c r="N275" s="18" t="s">
        <v>2263</v>
      </c>
      <c r="O275" s="28" t="s">
        <v>2185</v>
      </c>
      <c r="P275" s="50" t="s">
        <v>1670</v>
      </c>
      <c r="Q275" s="24" t="s">
        <v>1718</v>
      </c>
      <c r="R275" s="24" t="s">
        <v>1767</v>
      </c>
      <c r="S275" s="30" t="s">
        <v>2185</v>
      </c>
      <c r="T275" s="20" t="s">
        <v>1783</v>
      </c>
      <c r="U275" s="23">
        <v>85371092</v>
      </c>
      <c r="V275" s="19" t="s">
        <v>1437</v>
      </c>
      <c r="W275" s="19" t="s">
        <v>1437</v>
      </c>
      <c r="X275" s="32" t="s">
        <v>2185</v>
      </c>
      <c r="Y275" s="19" t="s">
        <v>2139</v>
      </c>
      <c r="Z275" s="19" t="s">
        <v>1808</v>
      </c>
      <c r="AA275" s="34" t="s">
        <v>2185</v>
      </c>
      <c r="AB275" s="64" t="s">
        <v>2378</v>
      </c>
      <c r="AC275" s="65" t="s">
        <v>2347</v>
      </c>
      <c r="AD275" s="65" t="s">
        <v>2379</v>
      </c>
      <c r="AE275" s="35" t="s">
        <v>2185</v>
      </c>
    </row>
    <row r="276" spans="1:31" s="1" customFormat="1" x14ac:dyDescent="0.2">
      <c r="A276" s="19" t="s">
        <v>713</v>
      </c>
      <c r="B276" s="20" t="s">
        <v>71</v>
      </c>
      <c r="C276" s="21" t="str">
        <f>HYPERLINK("https://docmanager.mpsdapps.vm.dom/pdf?search="&amp;LEFT(Data[[#This Row],[PNR]],11)&amp;"*","DocManager")</f>
        <v>DocManager</v>
      </c>
      <c r="D276" s="20" t="s">
        <v>714</v>
      </c>
      <c r="E276" s="19" t="s">
        <v>68</v>
      </c>
      <c r="F276" s="19" t="s">
        <v>1217</v>
      </c>
      <c r="G276" s="63" t="s">
        <v>2185</v>
      </c>
      <c r="H276" s="22" t="s">
        <v>135</v>
      </c>
      <c r="I276" s="5">
        <v>-40</v>
      </c>
      <c r="J276" s="2">
        <v>80</v>
      </c>
      <c r="K276" s="5" t="s">
        <v>135</v>
      </c>
      <c r="L276" s="2" t="s">
        <v>135</v>
      </c>
      <c r="M276" s="18" t="s">
        <v>135</v>
      </c>
      <c r="N276" s="18" t="s">
        <v>2263</v>
      </c>
      <c r="O276" s="28" t="s">
        <v>2185</v>
      </c>
      <c r="P276" s="50" t="s">
        <v>1670</v>
      </c>
      <c r="Q276" s="24" t="s">
        <v>1718</v>
      </c>
      <c r="R276" s="24" t="s">
        <v>1768</v>
      </c>
      <c r="S276" s="30" t="s">
        <v>2185</v>
      </c>
      <c r="T276" s="20" t="s">
        <v>1783</v>
      </c>
      <c r="U276" s="23">
        <v>85371092</v>
      </c>
      <c r="V276" s="19" t="s">
        <v>1437</v>
      </c>
      <c r="W276" s="19" t="s">
        <v>1437</v>
      </c>
      <c r="X276" s="32" t="s">
        <v>2185</v>
      </c>
      <c r="Y276" s="19" t="s">
        <v>2139</v>
      </c>
      <c r="Z276" s="19" t="s">
        <v>1808</v>
      </c>
      <c r="AA276" s="34" t="s">
        <v>2185</v>
      </c>
      <c r="AB276" s="64" t="s">
        <v>2378</v>
      </c>
      <c r="AC276" s="65" t="s">
        <v>2347</v>
      </c>
      <c r="AD276" s="65" t="s">
        <v>2379</v>
      </c>
      <c r="AE276" s="35" t="s">
        <v>2185</v>
      </c>
    </row>
    <row r="277" spans="1:31" s="1" customFormat="1" x14ac:dyDescent="0.2">
      <c r="A277" s="19" t="s">
        <v>715</v>
      </c>
      <c r="B277" s="20" t="s">
        <v>72</v>
      </c>
      <c r="C277" s="21" t="str">
        <f>HYPERLINK("https://docmanager.mpsdapps.vm.dom/pdf?search="&amp;LEFT(Data[[#This Row],[PNR]],11)&amp;"*","DocManager")</f>
        <v>DocManager</v>
      </c>
      <c r="D277" s="20" t="s">
        <v>716</v>
      </c>
      <c r="E277" s="19" t="s">
        <v>69</v>
      </c>
      <c r="F277" s="19" t="s">
        <v>1218</v>
      </c>
      <c r="G277" s="63" t="s">
        <v>2185</v>
      </c>
      <c r="H277" s="22" t="s">
        <v>135</v>
      </c>
      <c r="I277" s="5">
        <v>-40</v>
      </c>
      <c r="J277" s="2">
        <v>80</v>
      </c>
      <c r="K277" s="5" t="s">
        <v>135</v>
      </c>
      <c r="L277" s="2" t="s">
        <v>135</v>
      </c>
      <c r="M277" s="18" t="s">
        <v>135</v>
      </c>
      <c r="N277" s="18" t="s">
        <v>2263</v>
      </c>
      <c r="O277" s="28" t="s">
        <v>2185</v>
      </c>
      <c r="P277" s="50" t="s">
        <v>1670</v>
      </c>
      <c r="Q277" s="24" t="s">
        <v>1718</v>
      </c>
      <c r="R277" s="24" t="s">
        <v>1769</v>
      </c>
      <c r="S277" s="30" t="s">
        <v>2185</v>
      </c>
      <c r="T277" s="20" t="s">
        <v>1783</v>
      </c>
      <c r="U277" s="23">
        <v>85371092999</v>
      </c>
      <c r="V277" s="19" t="s">
        <v>1437</v>
      </c>
      <c r="W277" s="19" t="s">
        <v>1437</v>
      </c>
      <c r="X277" s="32" t="s">
        <v>2185</v>
      </c>
      <c r="Y277" s="19" t="s">
        <v>2139</v>
      </c>
      <c r="Z277" s="19" t="s">
        <v>1808</v>
      </c>
      <c r="AA277" s="34" t="s">
        <v>2185</v>
      </c>
      <c r="AB277" s="64" t="s">
        <v>2378</v>
      </c>
      <c r="AC277" s="65" t="s">
        <v>2347</v>
      </c>
      <c r="AD277" s="65" t="s">
        <v>2379</v>
      </c>
      <c r="AE277" s="35" t="s">
        <v>2185</v>
      </c>
    </row>
    <row r="278" spans="1:31" s="1" customFormat="1" x14ac:dyDescent="0.2">
      <c r="A278" s="19" t="s">
        <v>373</v>
      </c>
      <c r="B278" s="20" t="s">
        <v>66</v>
      </c>
      <c r="C278" s="21" t="str">
        <f>HYPERLINK("https://docmanager.mpsdapps.vm.dom/pdf?search="&amp;LEFT(Data[[#This Row],[PNR]],11)&amp;"*","DocManager")</f>
        <v>DocManager</v>
      </c>
      <c r="D278" s="20" t="s">
        <v>374</v>
      </c>
      <c r="E278" s="19" t="s">
        <v>2122</v>
      </c>
      <c r="F278" s="19" t="s">
        <v>2187</v>
      </c>
      <c r="G278" s="63" t="s">
        <v>2185</v>
      </c>
      <c r="H278" s="22" t="s">
        <v>135</v>
      </c>
      <c r="I278" s="5">
        <v>-40</v>
      </c>
      <c r="J278" s="2">
        <v>200</v>
      </c>
      <c r="K278" s="5" t="s">
        <v>1799</v>
      </c>
      <c r="L278" s="2">
        <v>20000</v>
      </c>
      <c r="M278" s="66" t="s">
        <v>2214</v>
      </c>
      <c r="N278" s="18" t="s">
        <v>2332</v>
      </c>
      <c r="O278" s="28" t="s">
        <v>2185</v>
      </c>
      <c r="P278" s="50" t="s">
        <v>1648</v>
      </c>
      <c r="Q278" s="24" t="s">
        <v>1700</v>
      </c>
      <c r="R278" s="24" t="s">
        <v>1746</v>
      </c>
      <c r="S278" s="30" t="s">
        <v>2185</v>
      </c>
      <c r="T278" s="20" t="s">
        <v>1783</v>
      </c>
      <c r="U278" s="23">
        <v>85442020</v>
      </c>
      <c r="V278" s="19" t="s">
        <v>1437</v>
      </c>
      <c r="W278" s="19" t="s">
        <v>1437</v>
      </c>
      <c r="X278" s="32" t="s">
        <v>2185</v>
      </c>
      <c r="Y278" s="19" t="s">
        <v>2136</v>
      </c>
      <c r="Z278" s="19" t="s">
        <v>2146</v>
      </c>
      <c r="AA278" s="34" t="s">
        <v>2185</v>
      </c>
      <c r="AB278" s="64" t="s">
        <v>2340</v>
      </c>
      <c r="AC278" s="65" t="s">
        <v>2379</v>
      </c>
      <c r="AD278" s="65" t="s">
        <v>2341</v>
      </c>
      <c r="AE278" s="35" t="s">
        <v>2185</v>
      </c>
    </row>
    <row r="279" spans="1:31" s="1" customFormat="1" x14ac:dyDescent="0.2">
      <c r="A279" s="19" t="s">
        <v>375</v>
      </c>
      <c r="B279" s="20" t="s">
        <v>79</v>
      </c>
      <c r="C279" s="21" t="str">
        <f>HYPERLINK("https://docmanager.mpsdapps.vm.dom/pdf?search="&amp;LEFT(Data[[#This Row],[PNR]],11)&amp;"*","DocManager")</f>
        <v>DocManager</v>
      </c>
      <c r="D279" s="20" t="s">
        <v>376</v>
      </c>
      <c r="E279" s="19" t="s">
        <v>2123</v>
      </c>
      <c r="F279" s="19" t="s">
        <v>1058</v>
      </c>
      <c r="G279" s="63" t="s">
        <v>2185</v>
      </c>
      <c r="H279" s="22" t="s">
        <v>135</v>
      </c>
      <c r="I279" s="5">
        <v>-40</v>
      </c>
      <c r="J279" s="2">
        <v>200</v>
      </c>
      <c r="K279" s="5" t="s">
        <v>1799</v>
      </c>
      <c r="L279" s="2">
        <v>20000</v>
      </c>
      <c r="M279" s="66" t="s">
        <v>2214</v>
      </c>
      <c r="N279" s="18" t="s">
        <v>2332</v>
      </c>
      <c r="O279" s="28" t="s">
        <v>2185</v>
      </c>
      <c r="P279" s="50" t="s">
        <v>1649</v>
      </c>
      <c r="Q279" s="24" t="s">
        <v>1701</v>
      </c>
      <c r="R279" s="24" t="s">
        <v>1747</v>
      </c>
      <c r="S279" s="30" t="s">
        <v>2185</v>
      </c>
      <c r="T279" s="20" t="s">
        <v>1783</v>
      </c>
      <c r="U279" s="23">
        <v>85442020</v>
      </c>
      <c r="V279" s="19" t="s">
        <v>1437</v>
      </c>
      <c r="W279" s="19" t="s">
        <v>1437</v>
      </c>
      <c r="X279" s="32" t="s">
        <v>2185</v>
      </c>
      <c r="Y279" s="19" t="s">
        <v>2136</v>
      </c>
      <c r="Z279" s="19" t="s">
        <v>2146</v>
      </c>
      <c r="AA279" s="34" t="s">
        <v>2185</v>
      </c>
      <c r="AB279" s="64" t="s">
        <v>2340</v>
      </c>
      <c r="AC279" s="65" t="s">
        <v>2379</v>
      </c>
      <c r="AD279" s="65" t="s">
        <v>2341</v>
      </c>
      <c r="AE279" s="35" t="s">
        <v>2185</v>
      </c>
    </row>
    <row r="280" spans="1:31" s="1" customFormat="1" x14ac:dyDescent="0.2">
      <c r="A280" s="19" t="s">
        <v>377</v>
      </c>
      <c r="B280" s="20" t="s">
        <v>1442</v>
      </c>
      <c r="C280" s="21" t="str">
        <f>HYPERLINK("https://docmanager.mpsdapps.vm.dom/pdf?search="&amp;LEFT(Data[[#This Row],[PNR]],11)&amp;"*","DocManager")</f>
        <v>DocManager</v>
      </c>
      <c r="D280" s="20" t="s">
        <v>378</v>
      </c>
      <c r="E280" s="19" t="s">
        <v>2124</v>
      </c>
      <c r="F280" s="19" t="s">
        <v>1059</v>
      </c>
      <c r="G280" s="63" t="s">
        <v>2185</v>
      </c>
      <c r="H280" s="22" t="s">
        <v>135</v>
      </c>
      <c r="I280" s="5">
        <v>-40</v>
      </c>
      <c r="J280" s="2">
        <v>200</v>
      </c>
      <c r="K280" s="5" t="s">
        <v>1799</v>
      </c>
      <c r="L280" s="2">
        <v>20000</v>
      </c>
      <c r="M280" s="66" t="s">
        <v>2214</v>
      </c>
      <c r="N280" s="18" t="s">
        <v>2332</v>
      </c>
      <c r="O280" s="28" t="s">
        <v>2185</v>
      </c>
      <c r="P280" s="50" t="s">
        <v>1650</v>
      </c>
      <c r="Q280" s="24" t="s">
        <v>1702</v>
      </c>
      <c r="R280" s="24" t="s">
        <v>1748</v>
      </c>
      <c r="S280" s="30" t="s">
        <v>2185</v>
      </c>
      <c r="T280" s="20" t="s">
        <v>1783</v>
      </c>
      <c r="U280" s="23">
        <v>85442020</v>
      </c>
      <c r="V280" s="19" t="s">
        <v>1437</v>
      </c>
      <c r="W280" s="19" t="s">
        <v>1437</v>
      </c>
      <c r="X280" s="32" t="s">
        <v>2185</v>
      </c>
      <c r="Y280" s="19" t="s">
        <v>2136</v>
      </c>
      <c r="Z280" s="19" t="s">
        <v>2146</v>
      </c>
      <c r="AA280" s="34" t="s">
        <v>2185</v>
      </c>
      <c r="AB280" s="19" t="s">
        <v>135</v>
      </c>
      <c r="AC280" s="68" t="s">
        <v>135</v>
      </c>
      <c r="AD280" s="68" t="s">
        <v>135</v>
      </c>
      <c r="AE280" s="35" t="s">
        <v>2185</v>
      </c>
    </row>
    <row r="281" spans="1:31" s="1" customFormat="1" x14ac:dyDescent="0.2">
      <c r="A281" s="19" t="s">
        <v>379</v>
      </c>
      <c r="B281" s="20" t="s">
        <v>1443</v>
      </c>
      <c r="C281" s="21" t="str">
        <f>HYPERLINK("https://docmanager.mpsdapps.vm.dom/pdf?search="&amp;LEFT(Data[[#This Row],[PNR]],11)&amp;"*","DocManager")</f>
        <v>DocManager</v>
      </c>
      <c r="D281" s="20" t="s">
        <v>380</v>
      </c>
      <c r="E281" s="19" t="s">
        <v>2125</v>
      </c>
      <c r="F281" s="19" t="s">
        <v>1059</v>
      </c>
      <c r="G281" s="63" t="s">
        <v>2185</v>
      </c>
      <c r="H281" s="22" t="s">
        <v>135</v>
      </c>
      <c r="I281" s="5">
        <v>-40</v>
      </c>
      <c r="J281" s="2">
        <v>200</v>
      </c>
      <c r="K281" s="5" t="s">
        <v>1799</v>
      </c>
      <c r="L281" s="2">
        <v>20000</v>
      </c>
      <c r="M281" s="66" t="s">
        <v>2214</v>
      </c>
      <c r="N281" s="18" t="s">
        <v>2332</v>
      </c>
      <c r="O281" s="28" t="s">
        <v>2185</v>
      </c>
      <c r="P281" s="20" t="s">
        <v>1437</v>
      </c>
      <c r="Q281" s="19" t="s">
        <v>1437</v>
      </c>
      <c r="R281" s="19" t="s">
        <v>1437</v>
      </c>
      <c r="S281" s="30" t="s">
        <v>2185</v>
      </c>
      <c r="T281" s="20" t="s">
        <v>1783</v>
      </c>
      <c r="U281" s="23">
        <v>85442020</v>
      </c>
      <c r="V281" s="19" t="s">
        <v>1437</v>
      </c>
      <c r="W281" s="19" t="s">
        <v>1437</v>
      </c>
      <c r="X281" s="32" t="s">
        <v>2185</v>
      </c>
      <c r="Y281" s="19" t="s">
        <v>2136</v>
      </c>
      <c r="Z281" s="19" t="s">
        <v>2146</v>
      </c>
      <c r="AA281" s="34" t="s">
        <v>2185</v>
      </c>
      <c r="AB281" s="19" t="s">
        <v>135</v>
      </c>
      <c r="AC281" s="68" t="s">
        <v>135</v>
      </c>
      <c r="AD281" s="68" t="s">
        <v>135</v>
      </c>
      <c r="AE281" s="35" t="s">
        <v>2185</v>
      </c>
    </row>
    <row r="282" spans="1:31" s="1" customFormat="1" x14ac:dyDescent="0.2">
      <c r="A282" s="19" t="s">
        <v>381</v>
      </c>
      <c r="B282" s="20" t="s">
        <v>1444</v>
      </c>
      <c r="C282" s="21" t="str">
        <f>HYPERLINK("https://docmanager.mpsdapps.vm.dom/pdf?search="&amp;LEFT(Data[[#This Row],[PNR]],11)&amp;"*","DocManager")</f>
        <v>DocManager</v>
      </c>
      <c r="D282" s="20" t="s">
        <v>382</v>
      </c>
      <c r="E282" s="19" t="s">
        <v>2126</v>
      </c>
      <c r="F282" s="19" t="s">
        <v>1059</v>
      </c>
      <c r="G282" s="63" t="s">
        <v>2185</v>
      </c>
      <c r="H282" s="22" t="s">
        <v>135</v>
      </c>
      <c r="I282" s="5">
        <v>-40</v>
      </c>
      <c r="J282" s="2">
        <v>200</v>
      </c>
      <c r="K282" s="5" t="s">
        <v>1799</v>
      </c>
      <c r="L282" s="2">
        <v>20000</v>
      </c>
      <c r="M282" s="66" t="s">
        <v>2214</v>
      </c>
      <c r="N282" s="18" t="s">
        <v>2332</v>
      </c>
      <c r="O282" s="28" t="s">
        <v>2185</v>
      </c>
      <c r="P282" s="20" t="s">
        <v>1437</v>
      </c>
      <c r="Q282" s="19" t="s">
        <v>1437</v>
      </c>
      <c r="R282" s="19" t="s">
        <v>1437</v>
      </c>
      <c r="S282" s="30" t="s">
        <v>2185</v>
      </c>
      <c r="T282" s="20" t="s">
        <v>1783</v>
      </c>
      <c r="U282" s="23">
        <v>85442020</v>
      </c>
      <c r="V282" s="19" t="s">
        <v>1437</v>
      </c>
      <c r="W282" s="19" t="s">
        <v>1437</v>
      </c>
      <c r="X282" s="32" t="s">
        <v>2185</v>
      </c>
      <c r="Y282" s="19" t="s">
        <v>2136</v>
      </c>
      <c r="Z282" s="19" t="s">
        <v>2146</v>
      </c>
      <c r="AA282" s="34" t="s">
        <v>2185</v>
      </c>
      <c r="AB282" s="19" t="s">
        <v>135</v>
      </c>
      <c r="AC282" s="68" t="s">
        <v>135</v>
      </c>
      <c r="AD282" s="68" t="s">
        <v>135</v>
      </c>
      <c r="AE282" s="35" t="s">
        <v>2185</v>
      </c>
    </row>
    <row r="283" spans="1:31" s="1" customFormat="1" x14ac:dyDescent="0.2">
      <c r="A283" s="19" t="s">
        <v>815</v>
      </c>
      <c r="B283" s="20" t="s">
        <v>82</v>
      </c>
      <c r="C283" s="21" t="str">
        <f>HYPERLINK("https://docmanager.mpsdapps.vm.dom/pdf?search="&amp;LEFT(Data[[#This Row],[PNR]],11)&amp;"*","DocManager")</f>
        <v>DocManager</v>
      </c>
      <c r="D283" s="20" t="s">
        <v>816</v>
      </c>
      <c r="E283" s="19" t="s">
        <v>2020</v>
      </c>
      <c r="F283" s="19" t="s">
        <v>1281</v>
      </c>
      <c r="G283" s="63" t="s">
        <v>2185</v>
      </c>
      <c r="H283" s="22" t="s">
        <v>135</v>
      </c>
      <c r="I283" s="5" t="s">
        <v>1796</v>
      </c>
      <c r="J283" s="2">
        <v>650</v>
      </c>
      <c r="K283" s="5" t="s">
        <v>135</v>
      </c>
      <c r="L283" s="2" t="s">
        <v>135</v>
      </c>
      <c r="M283" s="18" t="s">
        <v>2190</v>
      </c>
      <c r="N283" s="18" t="s">
        <v>2277</v>
      </c>
      <c r="O283" s="28" t="s">
        <v>2185</v>
      </c>
      <c r="P283" s="50" t="s">
        <v>1677</v>
      </c>
      <c r="Q283" s="24" t="s">
        <v>1725</v>
      </c>
      <c r="R283" s="24" t="s">
        <v>1725</v>
      </c>
      <c r="S283" s="30" t="s">
        <v>2185</v>
      </c>
      <c r="T283" s="20" t="s">
        <v>1783</v>
      </c>
      <c r="U283" s="23">
        <v>85442020</v>
      </c>
      <c r="V283" s="19">
        <v>0.15</v>
      </c>
      <c r="W283" s="19" t="s">
        <v>1437</v>
      </c>
      <c r="X283" s="32" t="s">
        <v>2185</v>
      </c>
      <c r="Y283" s="19" t="s">
        <v>2139</v>
      </c>
      <c r="Z283" s="19" t="s">
        <v>1810</v>
      </c>
      <c r="AA283" s="34" t="s">
        <v>2185</v>
      </c>
      <c r="AB283" s="19" t="s">
        <v>135</v>
      </c>
      <c r="AC283" s="68" t="s">
        <v>135</v>
      </c>
      <c r="AD283" s="68" t="s">
        <v>135</v>
      </c>
      <c r="AE283" s="35" t="s">
        <v>2185</v>
      </c>
    </row>
    <row r="284" spans="1:31" s="1" customFormat="1" x14ac:dyDescent="0.2">
      <c r="A284" s="19" t="s">
        <v>817</v>
      </c>
      <c r="B284" s="20" t="s">
        <v>83</v>
      </c>
      <c r="C284" s="21" t="str">
        <f>HYPERLINK("https://docmanager.mpsdapps.vm.dom/pdf?search="&amp;LEFT(Data[[#This Row],[PNR]],11)&amp;"*","DocManager")</f>
        <v>DocManager</v>
      </c>
      <c r="D284" s="20" t="s">
        <v>818</v>
      </c>
      <c r="E284" s="19" t="s">
        <v>2021</v>
      </c>
      <c r="F284" s="19" t="s">
        <v>1282</v>
      </c>
      <c r="G284" s="63" t="s">
        <v>2185</v>
      </c>
      <c r="H284" s="22" t="s">
        <v>135</v>
      </c>
      <c r="I284" s="5" t="s">
        <v>1796</v>
      </c>
      <c r="J284" s="2">
        <v>650</v>
      </c>
      <c r="K284" s="5" t="s">
        <v>135</v>
      </c>
      <c r="L284" s="2" t="s">
        <v>135</v>
      </c>
      <c r="M284" s="18" t="s">
        <v>2190</v>
      </c>
      <c r="N284" s="18" t="s">
        <v>2277</v>
      </c>
      <c r="O284" s="28" t="s">
        <v>2185</v>
      </c>
      <c r="P284" s="50" t="s">
        <v>1677</v>
      </c>
      <c r="Q284" s="24" t="s">
        <v>1725</v>
      </c>
      <c r="R284" s="24" t="s">
        <v>1725</v>
      </c>
      <c r="S284" s="30" t="s">
        <v>2185</v>
      </c>
      <c r="T284" s="20"/>
      <c r="U284" s="23"/>
      <c r="V284" s="19" t="s">
        <v>1437</v>
      </c>
      <c r="W284" s="19" t="s">
        <v>1437</v>
      </c>
      <c r="X284" s="32" t="s">
        <v>2185</v>
      </c>
      <c r="Y284" s="19" t="s">
        <v>2139</v>
      </c>
      <c r="Z284" s="19" t="s">
        <v>1810</v>
      </c>
      <c r="AA284" s="34" t="s">
        <v>2185</v>
      </c>
      <c r="AB284" s="19" t="s">
        <v>135</v>
      </c>
      <c r="AC284" s="68" t="s">
        <v>135</v>
      </c>
      <c r="AD284" s="68" t="s">
        <v>135</v>
      </c>
      <c r="AE284" s="35" t="s">
        <v>2185</v>
      </c>
    </row>
    <row r="285" spans="1:31" s="1" customFormat="1" x14ac:dyDescent="0.2">
      <c r="A285" s="19" t="s">
        <v>819</v>
      </c>
      <c r="B285" s="20" t="s">
        <v>84</v>
      </c>
      <c r="C285" s="21" t="str">
        <f>HYPERLINK("https://docmanager.mpsdapps.vm.dom/pdf?search="&amp;LEFT(Data[[#This Row],[PNR]],11)&amp;"*","DocManager")</f>
        <v>DocManager</v>
      </c>
      <c r="D285" s="20" t="s">
        <v>820</v>
      </c>
      <c r="E285" s="19" t="s">
        <v>2022</v>
      </c>
      <c r="F285" s="19" t="s">
        <v>1283</v>
      </c>
      <c r="G285" s="63" t="s">
        <v>2185</v>
      </c>
      <c r="H285" s="22" t="s">
        <v>135</v>
      </c>
      <c r="I285" s="5" t="s">
        <v>1796</v>
      </c>
      <c r="J285" s="2">
        <v>650</v>
      </c>
      <c r="K285" s="5" t="s">
        <v>135</v>
      </c>
      <c r="L285" s="2" t="s">
        <v>135</v>
      </c>
      <c r="M285" s="18" t="s">
        <v>2190</v>
      </c>
      <c r="N285" s="18" t="s">
        <v>2277</v>
      </c>
      <c r="O285" s="28" t="s">
        <v>2185</v>
      </c>
      <c r="P285" s="50" t="s">
        <v>1677</v>
      </c>
      <c r="Q285" s="24" t="s">
        <v>1725</v>
      </c>
      <c r="R285" s="24" t="s">
        <v>1725</v>
      </c>
      <c r="S285" s="30" t="s">
        <v>2185</v>
      </c>
      <c r="T285" s="20"/>
      <c r="U285" s="23"/>
      <c r="V285" s="19" t="s">
        <v>1437</v>
      </c>
      <c r="W285" s="19" t="s">
        <v>1437</v>
      </c>
      <c r="X285" s="32" t="s">
        <v>2185</v>
      </c>
      <c r="Y285" s="19" t="s">
        <v>2139</v>
      </c>
      <c r="Z285" s="19" t="s">
        <v>1810</v>
      </c>
      <c r="AA285" s="34" t="s">
        <v>2185</v>
      </c>
      <c r="AB285" s="19" t="s">
        <v>135</v>
      </c>
      <c r="AC285" s="68" t="s">
        <v>135</v>
      </c>
      <c r="AD285" s="68" t="s">
        <v>135</v>
      </c>
      <c r="AE285" s="35" t="s">
        <v>2185</v>
      </c>
    </row>
    <row r="286" spans="1:31" s="1" customFormat="1" x14ac:dyDescent="0.2">
      <c r="A286" s="19" t="s">
        <v>821</v>
      </c>
      <c r="B286" s="20" t="s">
        <v>85</v>
      </c>
      <c r="C286" s="21" t="str">
        <f>HYPERLINK("https://docmanager.mpsdapps.vm.dom/pdf?search="&amp;LEFT(Data[[#This Row],[PNR]],11)&amp;"*","DocManager")</f>
        <v>DocManager</v>
      </c>
      <c r="D286" s="20" t="s">
        <v>822</v>
      </c>
      <c r="E286" s="19" t="s">
        <v>2023</v>
      </c>
      <c r="F286" s="19" t="s">
        <v>1284</v>
      </c>
      <c r="G286" s="63" t="s">
        <v>2185</v>
      </c>
      <c r="H286" s="22" t="s">
        <v>135</v>
      </c>
      <c r="I286" s="5" t="s">
        <v>1796</v>
      </c>
      <c r="J286" s="2">
        <v>650</v>
      </c>
      <c r="K286" s="5" t="s">
        <v>135</v>
      </c>
      <c r="L286" s="2" t="s">
        <v>135</v>
      </c>
      <c r="M286" s="18" t="s">
        <v>2190</v>
      </c>
      <c r="N286" s="18" t="s">
        <v>2277</v>
      </c>
      <c r="O286" s="28" t="s">
        <v>2185</v>
      </c>
      <c r="P286" s="50" t="s">
        <v>1677</v>
      </c>
      <c r="Q286" s="24" t="s">
        <v>1725</v>
      </c>
      <c r="R286" s="24" t="s">
        <v>1725</v>
      </c>
      <c r="S286" s="30" t="s">
        <v>2185</v>
      </c>
      <c r="T286" s="20" t="s">
        <v>1783</v>
      </c>
      <c r="U286" s="23">
        <v>85444221</v>
      </c>
      <c r="V286" s="19">
        <v>0.2</v>
      </c>
      <c r="W286" s="19" t="s">
        <v>1437</v>
      </c>
      <c r="X286" s="32" t="s">
        <v>2185</v>
      </c>
      <c r="Y286" s="19" t="s">
        <v>2139</v>
      </c>
      <c r="Z286" s="19" t="s">
        <v>1810</v>
      </c>
      <c r="AA286" s="34" t="s">
        <v>2185</v>
      </c>
      <c r="AB286" s="19" t="s">
        <v>135</v>
      </c>
      <c r="AC286" s="68" t="s">
        <v>135</v>
      </c>
      <c r="AD286" s="68" t="s">
        <v>135</v>
      </c>
      <c r="AE286" s="35" t="s">
        <v>2185</v>
      </c>
    </row>
    <row r="287" spans="1:31" s="1" customFormat="1" x14ac:dyDescent="0.2">
      <c r="A287" s="19" t="s">
        <v>823</v>
      </c>
      <c r="B287" s="20" t="s">
        <v>88</v>
      </c>
      <c r="C287" s="21" t="str">
        <f>HYPERLINK("https://docmanager.mpsdapps.vm.dom/pdf?search="&amp;LEFT(Data[[#This Row],[PNR]],11)&amp;"*","DocManager")</f>
        <v>DocManager</v>
      </c>
      <c r="D287" s="20" t="s">
        <v>824</v>
      </c>
      <c r="E287" s="19" t="s">
        <v>2024</v>
      </c>
      <c r="F287" s="19" t="s">
        <v>1285</v>
      </c>
      <c r="G287" s="63" t="s">
        <v>2185</v>
      </c>
      <c r="H287" s="22" t="s">
        <v>135</v>
      </c>
      <c r="I287" s="5" t="s">
        <v>1796</v>
      </c>
      <c r="J287" s="2">
        <v>650</v>
      </c>
      <c r="K287" s="5" t="s">
        <v>135</v>
      </c>
      <c r="L287" s="2" t="s">
        <v>135</v>
      </c>
      <c r="M287" s="18" t="s">
        <v>2205</v>
      </c>
      <c r="N287" s="18" t="s">
        <v>2303</v>
      </c>
      <c r="O287" s="28" t="s">
        <v>2185</v>
      </c>
      <c r="P287" s="20" t="s">
        <v>1437</v>
      </c>
      <c r="Q287" s="19" t="s">
        <v>1437</v>
      </c>
      <c r="R287" s="19" t="s">
        <v>1437</v>
      </c>
      <c r="S287" s="30" t="s">
        <v>2185</v>
      </c>
      <c r="T287" s="20"/>
      <c r="U287" s="23"/>
      <c r="V287" s="19" t="s">
        <v>1437</v>
      </c>
      <c r="W287" s="19" t="s">
        <v>1437</v>
      </c>
      <c r="X287" s="32" t="s">
        <v>2185</v>
      </c>
      <c r="Y287" s="19" t="s">
        <v>2139</v>
      </c>
      <c r="Z287" s="19" t="s">
        <v>1810</v>
      </c>
      <c r="AA287" s="34" t="s">
        <v>2185</v>
      </c>
      <c r="AB287" s="19" t="s">
        <v>135</v>
      </c>
      <c r="AC287" s="68" t="s">
        <v>135</v>
      </c>
      <c r="AD287" s="68" t="s">
        <v>135</v>
      </c>
      <c r="AE287" s="35" t="s">
        <v>2185</v>
      </c>
    </row>
    <row r="288" spans="1:31" s="1" customFormat="1" x14ac:dyDescent="0.2">
      <c r="A288" s="19" t="s">
        <v>825</v>
      </c>
      <c r="B288" s="20" t="s">
        <v>89</v>
      </c>
      <c r="C288" s="21" t="str">
        <f>HYPERLINK("https://docmanager.mpsdapps.vm.dom/pdf?search="&amp;LEFT(Data[[#This Row],[PNR]],11)&amp;"*","DocManager")</f>
        <v>DocManager</v>
      </c>
      <c r="D288" s="20" t="s">
        <v>826</v>
      </c>
      <c r="E288" s="19" t="s">
        <v>2025</v>
      </c>
      <c r="F288" s="19" t="s">
        <v>1286</v>
      </c>
      <c r="G288" s="63" t="s">
        <v>2185</v>
      </c>
      <c r="H288" s="22" t="s">
        <v>135</v>
      </c>
      <c r="I288" s="5" t="s">
        <v>1796</v>
      </c>
      <c r="J288" s="2">
        <v>650</v>
      </c>
      <c r="K288" s="5" t="s">
        <v>135</v>
      </c>
      <c r="L288" s="2" t="s">
        <v>135</v>
      </c>
      <c r="M288" s="18" t="s">
        <v>2205</v>
      </c>
      <c r="N288" s="18" t="s">
        <v>2303</v>
      </c>
      <c r="O288" s="28" t="s">
        <v>2185</v>
      </c>
      <c r="P288" s="50" t="s">
        <v>1678</v>
      </c>
      <c r="Q288" s="24" t="s">
        <v>1726</v>
      </c>
      <c r="R288" s="24" t="s">
        <v>1726</v>
      </c>
      <c r="S288" s="30" t="s">
        <v>2185</v>
      </c>
      <c r="T288" s="20"/>
      <c r="U288" s="23"/>
      <c r="V288" s="19" t="s">
        <v>1437</v>
      </c>
      <c r="W288" s="19" t="s">
        <v>1437</v>
      </c>
      <c r="X288" s="32" t="s">
        <v>2185</v>
      </c>
      <c r="Y288" s="19" t="s">
        <v>2139</v>
      </c>
      <c r="Z288" s="19" t="s">
        <v>1810</v>
      </c>
      <c r="AA288" s="34" t="s">
        <v>2185</v>
      </c>
      <c r="AB288" s="19" t="s">
        <v>135</v>
      </c>
      <c r="AC288" s="68" t="s">
        <v>135</v>
      </c>
      <c r="AD288" s="68" t="s">
        <v>135</v>
      </c>
      <c r="AE288" s="35" t="s">
        <v>2185</v>
      </c>
    </row>
    <row r="289" spans="1:31" s="1" customFormat="1" x14ac:dyDescent="0.2">
      <c r="A289" s="19" t="s">
        <v>827</v>
      </c>
      <c r="B289" s="20" t="s">
        <v>90</v>
      </c>
      <c r="C289" s="21" t="str">
        <f>HYPERLINK("https://docmanager.mpsdapps.vm.dom/pdf?search="&amp;LEFT(Data[[#This Row],[PNR]],11)&amp;"*","DocManager")</f>
        <v>DocManager</v>
      </c>
      <c r="D289" s="20" t="s">
        <v>828</v>
      </c>
      <c r="E289" s="19" t="s">
        <v>2026</v>
      </c>
      <c r="F289" s="19" t="s">
        <v>1287</v>
      </c>
      <c r="G289" s="63" t="s">
        <v>2185</v>
      </c>
      <c r="H289" s="22" t="s">
        <v>135</v>
      </c>
      <c r="I289" s="5" t="s">
        <v>1796</v>
      </c>
      <c r="J289" s="2">
        <v>650</v>
      </c>
      <c r="K289" s="5" t="s">
        <v>135</v>
      </c>
      <c r="L289" s="2" t="s">
        <v>135</v>
      </c>
      <c r="M289" s="18" t="s">
        <v>2205</v>
      </c>
      <c r="N289" s="18" t="s">
        <v>2303</v>
      </c>
      <c r="O289" s="28" t="s">
        <v>2185</v>
      </c>
      <c r="P289" s="20" t="s">
        <v>1437</v>
      </c>
      <c r="Q289" s="19" t="s">
        <v>1437</v>
      </c>
      <c r="R289" s="19" t="s">
        <v>1437</v>
      </c>
      <c r="S289" s="30" t="s">
        <v>2185</v>
      </c>
      <c r="T289" s="20" t="s">
        <v>1783</v>
      </c>
      <c r="U289" s="23">
        <v>85442020</v>
      </c>
      <c r="V289" s="19">
        <v>0.09</v>
      </c>
      <c r="W289" s="19" t="s">
        <v>1437</v>
      </c>
      <c r="X289" s="32" t="s">
        <v>2185</v>
      </c>
      <c r="Y289" s="19" t="s">
        <v>2139</v>
      </c>
      <c r="Z289" s="19" t="s">
        <v>1810</v>
      </c>
      <c r="AA289" s="34" t="s">
        <v>2185</v>
      </c>
      <c r="AB289" s="19" t="s">
        <v>135</v>
      </c>
      <c r="AC289" s="68" t="s">
        <v>135</v>
      </c>
      <c r="AD289" s="68" t="s">
        <v>135</v>
      </c>
      <c r="AE289" s="35" t="s">
        <v>2185</v>
      </c>
    </row>
    <row r="290" spans="1:31" s="1" customFormat="1" x14ac:dyDescent="0.2">
      <c r="A290" s="19" t="s">
        <v>829</v>
      </c>
      <c r="B290" s="20" t="s">
        <v>91</v>
      </c>
      <c r="C290" s="21" t="str">
        <f>HYPERLINK("https://docmanager.mpsdapps.vm.dom/pdf?search="&amp;LEFT(Data[[#This Row],[PNR]],11)&amp;"*","DocManager")</f>
        <v>DocManager</v>
      </c>
      <c r="D290" s="20" t="s">
        <v>830</v>
      </c>
      <c r="E290" s="19" t="s">
        <v>2027</v>
      </c>
      <c r="F290" s="19" t="s">
        <v>1288</v>
      </c>
      <c r="G290" s="63" t="s">
        <v>2185</v>
      </c>
      <c r="H290" s="22" t="s">
        <v>135</v>
      </c>
      <c r="I290" s="5" t="s">
        <v>1796</v>
      </c>
      <c r="J290" s="2">
        <v>650</v>
      </c>
      <c r="K290" s="5" t="s">
        <v>135</v>
      </c>
      <c r="L290" s="2" t="s">
        <v>135</v>
      </c>
      <c r="M290" s="18" t="s">
        <v>2205</v>
      </c>
      <c r="N290" s="18" t="s">
        <v>2303</v>
      </c>
      <c r="O290" s="28" t="s">
        <v>2185</v>
      </c>
      <c r="P290" s="50" t="s">
        <v>1678</v>
      </c>
      <c r="Q290" s="24" t="s">
        <v>1726</v>
      </c>
      <c r="R290" s="24" t="s">
        <v>1726</v>
      </c>
      <c r="S290" s="30" t="s">
        <v>2185</v>
      </c>
      <c r="T290" s="20"/>
      <c r="U290" s="23"/>
      <c r="V290" s="19" t="s">
        <v>1437</v>
      </c>
      <c r="W290" s="19" t="s">
        <v>1437</v>
      </c>
      <c r="X290" s="32" t="s">
        <v>2185</v>
      </c>
      <c r="Y290" s="19" t="s">
        <v>2139</v>
      </c>
      <c r="Z290" s="19" t="s">
        <v>1810</v>
      </c>
      <c r="AA290" s="34" t="s">
        <v>2185</v>
      </c>
      <c r="AB290" s="19" t="s">
        <v>135</v>
      </c>
      <c r="AC290" s="68" t="s">
        <v>135</v>
      </c>
      <c r="AD290" s="68" t="s">
        <v>135</v>
      </c>
      <c r="AE290" s="35" t="s">
        <v>2185</v>
      </c>
    </row>
    <row r="291" spans="1:31" s="1" customFormat="1" x14ac:dyDescent="0.2">
      <c r="A291" s="19" t="s">
        <v>831</v>
      </c>
      <c r="B291" s="20" t="s">
        <v>92</v>
      </c>
      <c r="C291" s="21" t="str">
        <f>HYPERLINK("https://docmanager.mpsdapps.vm.dom/pdf?search="&amp;LEFT(Data[[#This Row],[PNR]],11)&amp;"*","DocManager")</f>
        <v>DocManager</v>
      </c>
      <c r="D291" s="20" t="s">
        <v>832</v>
      </c>
      <c r="E291" s="19" t="s">
        <v>2028</v>
      </c>
      <c r="F291" s="19" t="s">
        <v>1289</v>
      </c>
      <c r="G291" s="63" t="s">
        <v>2185</v>
      </c>
      <c r="H291" s="22" t="s">
        <v>135</v>
      </c>
      <c r="I291" s="5" t="s">
        <v>1796</v>
      </c>
      <c r="J291" s="2">
        <v>650</v>
      </c>
      <c r="K291" s="5" t="s">
        <v>135</v>
      </c>
      <c r="L291" s="2" t="s">
        <v>135</v>
      </c>
      <c r="M291" s="18" t="s">
        <v>2205</v>
      </c>
      <c r="N291" s="18" t="s">
        <v>2303</v>
      </c>
      <c r="O291" s="28" t="s">
        <v>2185</v>
      </c>
      <c r="P291" s="20" t="s">
        <v>1437</v>
      </c>
      <c r="Q291" s="19" t="s">
        <v>1437</v>
      </c>
      <c r="R291" s="19" t="s">
        <v>1437</v>
      </c>
      <c r="S291" s="30" t="s">
        <v>2185</v>
      </c>
      <c r="T291" s="20"/>
      <c r="U291" s="23"/>
      <c r="V291" s="19" t="s">
        <v>1437</v>
      </c>
      <c r="W291" s="19" t="s">
        <v>1437</v>
      </c>
      <c r="X291" s="32" t="s">
        <v>2185</v>
      </c>
      <c r="Y291" s="19" t="s">
        <v>2139</v>
      </c>
      <c r="Z291" s="19" t="s">
        <v>1810</v>
      </c>
      <c r="AA291" s="34" t="s">
        <v>2185</v>
      </c>
      <c r="AB291" s="19" t="s">
        <v>135</v>
      </c>
      <c r="AC291" s="68" t="s">
        <v>135</v>
      </c>
      <c r="AD291" s="68" t="s">
        <v>135</v>
      </c>
      <c r="AE291" s="35" t="s">
        <v>2185</v>
      </c>
    </row>
    <row r="292" spans="1:31" s="1" customFormat="1" x14ac:dyDescent="0.2">
      <c r="A292" s="19" t="s">
        <v>833</v>
      </c>
      <c r="B292" s="20" t="s">
        <v>93</v>
      </c>
      <c r="C292" s="21" t="str">
        <f>HYPERLINK("https://docmanager.mpsdapps.vm.dom/pdf?search="&amp;LEFT(Data[[#This Row],[PNR]],11)&amp;"*","DocManager")</f>
        <v>DocManager</v>
      </c>
      <c r="D292" s="20" t="s">
        <v>834</v>
      </c>
      <c r="E292" s="19" t="s">
        <v>2029</v>
      </c>
      <c r="F292" s="19" t="s">
        <v>1290</v>
      </c>
      <c r="G292" s="63" t="s">
        <v>2185</v>
      </c>
      <c r="H292" s="22" t="s">
        <v>135</v>
      </c>
      <c r="I292" s="5" t="s">
        <v>1796</v>
      </c>
      <c r="J292" s="2">
        <v>650</v>
      </c>
      <c r="K292" s="5" t="s">
        <v>135</v>
      </c>
      <c r="L292" s="2" t="s">
        <v>135</v>
      </c>
      <c r="M292" s="18" t="s">
        <v>2205</v>
      </c>
      <c r="N292" s="18" t="s">
        <v>2303</v>
      </c>
      <c r="O292" s="28" t="s">
        <v>2185</v>
      </c>
      <c r="P292" s="20" t="s">
        <v>1437</v>
      </c>
      <c r="Q292" s="19" t="s">
        <v>1437</v>
      </c>
      <c r="R292" s="19" t="s">
        <v>1437</v>
      </c>
      <c r="S292" s="30" t="s">
        <v>2185</v>
      </c>
      <c r="T292" s="20"/>
      <c r="U292" s="23"/>
      <c r="V292" s="19" t="s">
        <v>1437</v>
      </c>
      <c r="W292" s="19" t="s">
        <v>1437</v>
      </c>
      <c r="X292" s="32" t="s">
        <v>2185</v>
      </c>
      <c r="Y292" s="19" t="s">
        <v>2139</v>
      </c>
      <c r="Z292" s="19" t="s">
        <v>1810</v>
      </c>
      <c r="AA292" s="34" t="s">
        <v>2185</v>
      </c>
      <c r="AB292" s="19" t="s">
        <v>135</v>
      </c>
      <c r="AC292" s="68" t="s">
        <v>135</v>
      </c>
      <c r="AD292" s="68" t="s">
        <v>135</v>
      </c>
      <c r="AE292" s="35" t="s">
        <v>2185</v>
      </c>
    </row>
    <row r="293" spans="1:31" s="1" customFormat="1" x14ac:dyDescent="0.2">
      <c r="A293" s="19" t="s">
        <v>835</v>
      </c>
      <c r="B293" s="20" t="s">
        <v>94</v>
      </c>
      <c r="C293" s="21" t="str">
        <f>HYPERLINK("https://docmanager.mpsdapps.vm.dom/pdf?search="&amp;LEFT(Data[[#This Row],[PNR]],11)&amp;"*","DocManager")</f>
        <v>DocManager</v>
      </c>
      <c r="D293" s="20" t="s">
        <v>836</v>
      </c>
      <c r="E293" s="19" t="s">
        <v>2030</v>
      </c>
      <c r="F293" s="19" t="s">
        <v>1291</v>
      </c>
      <c r="G293" s="63" t="s">
        <v>2185</v>
      </c>
      <c r="H293" s="22" t="s">
        <v>135</v>
      </c>
      <c r="I293" s="5" t="s">
        <v>1796</v>
      </c>
      <c r="J293" s="2">
        <v>650</v>
      </c>
      <c r="K293" s="5" t="s">
        <v>135</v>
      </c>
      <c r="L293" s="2" t="s">
        <v>135</v>
      </c>
      <c r="M293" s="18" t="s">
        <v>2205</v>
      </c>
      <c r="N293" s="18" t="s">
        <v>2303</v>
      </c>
      <c r="O293" s="28" t="s">
        <v>2185</v>
      </c>
      <c r="P293" s="20" t="s">
        <v>1437</v>
      </c>
      <c r="Q293" s="19" t="s">
        <v>1437</v>
      </c>
      <c r="R293" s="19" t="s">
        <v>1437</v>
      </c>
      <c r="S293" s="30" t="s">
        <v>2185</v>
      </c>
      <c r="T293" s="20" t="s">
        <v>1783</v>
      </c>
      <c r="U293" s="23">
        <v>85442020</v>
      </c>
      <c r="V293" s="19" t="s">
        <v>1437</v>
      </c>
      <c r="W293" s="19" t="s">
        <v>1437</v>
      </c>
      <c r="X293" s="32" t="s">
        <v>2185</v>
      </c>
      <c r="Y293" s="19" t="s">
        <v>2139</v>
      </c>
      <c r="Z293" s="19" t="s">
        <v>1810</v>
      </c>
      <c r="AA293" s="34" t="s">
        <v>2185</v>
      </c>
      <c r="AB293" s="19" t="s">
        <v>135</v>
      </c>
      <c r="AC293" s="68" t="s">
        <v>135</v>
      </c>
      <c r="AD293" s="68" t="s">
        <v>135</v>
      </c>
      <c r="AE293" s="35" t="s">
        <v>2185</v>
      </c>
    </row>
    <row r="294" spans="1:31" s="1" customFormat="1" x14ac:dyDescent="0.2">
      <c r="A294" s="19" t="s">
        <v>837</v>
      </c>
      <c r="B294" s="20" t="s">
        <v>1589</v>
      </c>
      <c r="C294" s="21" t="str">
        <f>HYPERLINK("https://docmanager.mpsdapps.vm.dom/pdf?search="&amp;LEFT(Data[[#This Row],[PNR]],11)&amp;"*","DocManager")</f>
        <v>DocManager</v>
      </c>
      <c r="D294" s="20" t="s">
        <v>838</v>
      </c>
      <c r="E294" s="19" t="s">
        <v>2031</v>
      </c>
      <c r="F294" s="19" t="s">
        <v>1292</v>
      </c>
      <c r="G294" s="63" t="s">
        <v>2185</v>
      </c>
      <c r="H294" s="22" t="s">
        <v>135</v>
      </c>
      <c r="I294" s="5" t="s">
        <v>1796</v>
      </c>
      <c r="J294" s="2">
        <v>650</v>
      </c>
      <c r="K294" s="5" t="s">
        <v>135</v>
      </c>
      <c r="L294" s="2" t="s">
        <v>135</v>
      </c>
      <c r="M294" s="18" t="s">
        <v>2205</v>
      </c>
      <c r="N294" s="18" t="s">
        <v>2303</v>
      </c>
      <c r="O294" s="28" t="s">
        <v>2185</v>
      </c>
      <c r="P294" s="20" t="s">
        <v>1437</v>
      </c>
      <c r="Q294" s="19" t="s">
        <v>1437</v>
      </c>
      <c r="R294" s="19" t="s">
        <v>1437</v>
      </c>
      <c r="S294" s="30" t="s">
        <v>2185</v>
      </c>
      <c r="T294" s="20" t="s">
        <v>1783</v>
      </c>
      <c r="U294" s="23">
        <v>85444221</v>
      </c>
      <c r="V294" s="19" t="s">
        <v>1437</v>
      </c>
      <c r="W294" s="19" t="s">
        <v>1437</v>
      </c>
      <c r="X294" s="32" t="s">
        <v>2185</v>
      </c>
      <c r="Y294" s="19" t="s">
        <v>2139</v>
      </c>
      <c r="Z294" s="19" t="s">
        <v>1810</v>
      </c>
      <c r="AA294" s="34" t="s">
        <v>2185</v>
      </c>
      <c r="AB294" s="19" t="s">
        <v>135</v>
      </c>
      <c r="AC294" s="68" t="s">
        <v>135</v>
      </c>
      <c r="AD294" s="68" t="s">
        <v>135</v>
      </c>
      <c r="AE294" s="35" t="s">
        <v>2185</v>
      </c>
    </row>
    <row r="295" spans="1:31" s="1" customFormat="1" x14ac:dyDescent="0.2">
      <c r="A295" s="19" t="s">
        <v>839</v>
      </c>
      <c r="B295" s="20" t="s">
        <v>1590</v>
      </c>
      <c r="C295" s="21" t="str">
        <f>HYPERLINK("https://docmanager.mpsdapps.vm.dom/pdf?search="&amp;LEFT(Data[[#This Row],[PNR]],11)&amp;"*","DocManager")</f>
        <v>DocManager</v>
      </c>
      <c r="D295" s="20" t="s">
        <v>840</v>
      </c>
      <c r="E295" s="19" t="s">
        <v>2032</v>
      </c>
      <c r="F295" s="19" t="s">
        <v>1293</v>
      </c>
      <c r="G295" s="63" t="s">
        <v>2185</v>
      </c>
      <c r="H295" s="22" t="s">
        <v>135</v>
      </c>
      <c r="I295" s="5">
        <v>-54</v>
      </c>
      <c r="J295" s="2">
        <v>125</v>
      </c>
      <c r="K295" s="5" t="s">
        <v>135</v>
      </c>
      <c r="L295" s="2" t="s">
        <v>135</v>
      </c>
      <c r="M295" s="18" t="s">
        <v>2189</v>
      </c>
      <c r="N295" s="18" t="s">
        <v>2304</v>
      </c>
      <c r="O295" s="28" t="s">
        <v>2185</v>
      </c>
      <c r="P295" s="50" t="s">
        <v>1664</v>
      </c>
      <c r="Q295" s="24" t="s">
        <v>1713</v>
      </c>
      <c r="R295" s="24" t="s">
        <v>1763</v>
      </c>
      <c r="S295" s="30" t="s">
        <v>2185</v>
      </c>
      <c r="T295" s="20" t="s">
        <v>1783</v>
      </c>
      <c r="U295" s="23">
        <v>85444221</v>
      </c>
      <c r="V295" s="19" t="s">
        <v>1437</v>
      </c>
      <c r="W295" s="19" t="s">
        <v>1437</v>
      </c>
      <c r="X295" s="32" t="s">
        <v>2185</v>
      </c>
      <c r="Y295" s="19" t="s">
        <v>2139</v>
      </c>
      <c r="Z295" s="19" t="s">
        <v>1810</v>
      </c>
      <c r="AA295" s="34" t="s">
        <v>2185</v>
      </c>
      <c r="AB295" s="19" t="s">
        <v>135</v>
      </c>
      <c r="AC295" s="68" t="s">
        <v>135</v>
      </c>
      <c r="AD295" s="68" t="s">
        <v>135</v>
      </c>
      <c r="AE295" s="35" t="s">
        <v>2185</v>
      </c>
    </row>
    <row r="296" spans="1:31" s="1" customFormat="1" x14ac:dyDescent="0.2">
      <c r="A296" s="19" t="s">
        <v>841</v>
      </c>
      <c r="B296" s="20" t="s">
        <v>102</v>
      </c>
      <c r="C296" s="21" t="str">
        <f>HYPERLINK("https://docmanager.mpsdapps.vm.dom/pdf?search="&amp;LEFT(Data[[#This Row],[PNR]],11)&amp;"*","DocManager")</f>
        <v>DocManager</v>
      </c>
      <c r="D296" s="20" t="s">
        <v>842</v>
      </c>
      <c r="E296" s="19" t="s">
        <v>2033</v>
      </c>
      <c r="F296" s="19" t="s">
        <v>1294</v>
      </c>
      <c r="G296" s="63" t="s">
        <v>2185</v>
      </c>
      <c r="H296" s="22" t="s">
        <v>135</v>
      </c>
      <c r="I296" s="5">
        <v>-54</v>
      </c>
      <c r="J296" s="2">
        <v>125</v>
      </c>
      <c r="K296" s="5" t="s">
        <v>135</v>
      </c>
      <c r="L296" s="2" t="s">
        <v>135</v>
      </c>
      <c r="M296" s="18" t="s">
        <v>2238</v>
      </c>
      <c r="N296" s="18" t="s">
        <v>2251</v>
      </c>
      <c r="O296" s="28" t="s">
        <v>2185</v>
      </c>
      <c r="P296" s="50" t="s">
        <v>1679</v>
      </c>
      <c r="Q296" s="24" t="s">
        <v>1727</v>
      </c>
      <c r="R296" s="24" t="s">
        <v>1727</v>
      </c>
      <c r="S296" s="30" t="s">
        <v>2185</v>
      </c>
      <c r="T296" s="20" t="s">
        <v>1790</v>
      </c>
      <c r="U296" s="23">
        <v>85444221</v>
      </c>
      <c r="V296" s="19" t="s">
        <v>1437</v>
      </c>
      <c r="W296" s="19" t="s">
        <v>1437</v>
      </c>
      <c r="X296" s="32" t="s">
        <v>2185</v>
      </c>
      <c r="Y296" s="19" t="s">
        <v>2139</v>
      </c>
      <c r="Z296" s="19" t="s">
        <v>1810</v>
      </c>
      <c r="AA296" s="34" t="s">
        <v>2185</v>
      </c>
      <c r="AB296" s="19" t="s">
        <v>135</v>
      </c>
      <c r="AC296" s="68" t="s">
        <v>135</v>
      </c>
      <c r="AD296" s="68" t="s">
        <v>135</v>
      </c>
      <c r="AE296" s="35" t="s">
        <v>2185</v>
      </c>
    </row>
    <row r="297" spans="1:31" s="1" customFormat="1" x14ac:dyDescent="0.2">
      <c r="A297" s="19" t="s">
        <v>843</v>
      </c>
      <c r="B297" s="20" t="s">
        <v>103</v>
      </c>
      <c r="C297" s="21" t="str">
        <f>HYPERLINK("https://docmanager.mpsdapps.vm.dom/pdf?search="&amp;LEFT(Data[[#This Row],[PNR]],11)&amp;"*","DocManager")</f>
        <v>DocManager</v>
      </c>
      <c r="D297" s="20" t="s">
        <v>844</v>
      </c>
      <c r="E297" s="19" t="s">
        <v>2034</v>
      </c>
      <c r="F297" s="19" t="s">
        <v>1295</v>
      </c>
      <c r="G297" s="63" t="s">
        <v>2185</v>
      </c>
      <c r="H297" s="22" t="s">
        <v>135</v>
      </c>
      <c r="I297" s="5">
        <v>-54</v>
      </c>
      <c r="J297" s="2">
        <v>200</v>
      </c>
      <c r="K297" s="5" t="s">
        <v>135</v>
      </c>
      <c r="L297" s="2" t="s">
        <v>135</v>
      </c>
      <c r="M297" s="18" t="s">
        <v>2238</v>
      </c>
      <c r="N297" s="18" t="s">
        <v>2251</v>
      </c>
      <c r="O297" s="28" t="s">
        <v>2185</v>
      </c>
      <c r="P297" s="50" t="s">
        <v>1679</v>
      </c>
      <c r="Q297" s="24" t="s">
        <v>1727</v>
      </c>
      <c r="R297" s="24" t="s">
        <v>1727</v>
      </c>
      <c r="S297" s="30" t="s">
        <v>2185</v>
      </c>
      <c r="T297" s="20" t="s">
        <v>1790</v>
      </c>
      <c r="U297" s="23">
        <v>85444221</v>
      </c>
      <c r="V297" s="19" t="s">
        <v>1437</v>
      </c>
      <c r="W297" s="19" t="s">
        <v>1437</v>
      </c>
      <c r="X297" s="32" t="s">
        <v>2185</v>
      </c>
      <c r="Y297" s="19" t="s">
        <v>2139</v>
      </c>
      <c r="Z297" s="19" t="s">
        <v>1810</v>
      </c>
      <c r="AA297" s="34" t="s">
        <v>2185</v>
      </c>
      <c r="AB297" s="19" t="s">
        <v>135</v>
      </c>
      <c r="AC297" s="68" t="s">
        <v>135</v>
      </c>
      <c r="AD297" s="68" t="s">
        <v>135</v>
      </c>
      <c r="AE297" s="35" t="s">
        <v>2185</v>
      </c>
    </row>
    <row r="298" spans="1:31" s="1" customFormat="1" x14ac:dyDescent="0.2">
      <c r="A298" s="19" t="s">
        <v>845</v>
      </c>
      <c r="B298" s="20" t="s">
        <v>104</v>
      </c>
      <c r="C298" s="21" t="str">
        <f>HYPERLINK("https://docmanager.mpsdapps.vm.dom/pdf?search="&amp;LEFT(Data[[#This Row],[PNR]],11)&amp;"*","DocManager")</f>
        <v>DocManager</v>
      </c>
      <c r="D298" s="20" t="s">
        <v>846</v>
      </c>
      <c r="E298" s="19" t="s">
        <v>2035</v>
      </c>
      <c r="F298" s="19" t="s">
        <v>1296</v>
      </c>
      <c r="G298" s="63" t="s">
        <v>2185</v>
      </c>
      <c r="H298" s="22" t="s">
        <v>135</v>
      </c>
      <c r="I298" s="5">
        <v>-54</v>
      </c>
      <c r="J298" s="2">
        <v>200</v>
      </c>
      <c r="K298" s="5" t="s">
        <v>135</v>
      </c>
      <c r="L298" s="2" t="s">
        <v>135</v>
      </c>
      <c r="M298" s="18" t="s">
        <v>2238</v>
      </c>
      <c r="N298" s="18" t="s">
        <v>2251</v>
      </c>
      <c r="O298" s="28" t="s">
        <v>2185</v>
      </c>
      <c r="P298" s="50" t="s">
        <v>1679</v>
      </c>
      <c r="Q298" s="24" t="s">
        <v>1727</v>
      </c>
      <c r="R298" s="24" t="s">
        <v>1727</v>
      </c>
      <c r="S298" s="30" t="s">
        <v>2185</v>
      </c>
      <c r="T298" s="20" t="s">
        <v>1790</v>
      </c>
      <c r="U298" s="23">
        <v>85444221</v>
      </c>
      <c r="V298" s="19">
        <v>0.57799999999999996</v>
      </c>
      <c r="W298" s="19" t="s">
        <v>1437</v>
      </c>
      <c r="X298" s="32" t="s">
        <v>2185</v>
      </c>
      <c r="Y298" s="19" t="s">
        <v>2139</v>
      </c>
      <c r="Z298" s="19" t="s">
        <v>1810</v>
      </c>
      <c r="AA298" s="34" t="s">
        <v>2185</v>
      </c>
      <c r="AB298" s="19" t="s">
        <v>135</v>
      </c>
      <c r="AC298" s="68" t="s">
        <v>135</v>
      </c>
      <c r="AD298" s="68" t="s">
        <v>135</v>
      </c>
      <c r="AE298" s="35" t="s">
        <v>2185</v>
      </c>
    </row>
    <row r="299" spans="1:31" s="1" customFormat="1" x14ac:dyDescent="0.2">
      <c r="A299" s="19" t="s">
        <v>847</v>
      </c>
      <c r="B299" s="20" t="s">
        <v>1591</v>
      </c>
      <c r="C299" s="21" t="str">
        <f>HYPERLINK("https://docmanager.mpsdapps.vm.dom/pdf?search="&amp;LEFT(Data[[#This Row],[PNR]],11)&amp;"*","DocManager")</f>
        <v>DocManager</v>
      </c>
      <c r="D299" s="20" t="s">
        <v>848</v>
      </c>
      <c r="E299" s="19" t="s">
        <v>2036</v>
      </c>
      <c r="F299" s="19" t="s">
        <v>1297</v>
      </c>
      <c r="G299" s="63" t="s">
        <v>2185</v>
      </c>
      <c r="H299" s="22" t="s">
        <v>135</v>
      </c>
      <c r="I299" s="5">
        <v>-40</v>
      </c>
      <c r="J299" s="2">
        <v>125</v>
      </c>
      <c r="K299" s="5" t="s">
        <v>135</v>
      </c>
      <c r="L299" s="2" t="s">
        <v>135</v>
      </c>
      <c r="M299" s="18" t="s">
        <v>2241</v>
      </c>
      <c r="N299" s="18" t="s">
        <v>2278</v>
      </c>
      <c r="O299" s="28" t="s">
        <v>2185</v>
      </c>
      <c r="P299" s="20" t="s">
        <v>1437</v>
      </c>
      <c r="Q299" s="19" t="s">
        <v>1437</v>
      </c>
      <c r="R299" s="19" t="s">
        <v>1437</v>
      </c>
      <c r="S299" s="30" t="s">
        <v>2185</v>
      </c>
      <c r="T299" s="20" t="s">
        <v>1783</v>
      </c>
      <c r="U299" s="23">
        <v>85442020</v>
      </c>
      <c r="V299" s="19" t="s">
        <v>1437</v>
      </c>
      <c r="W299" s="19" t="s">
        <v>1437</v>
      </c>
      <c r="X299" s="32" t="s">
        <v>2185</v>
      </c>
      <c r="Y299" s="19" t="s">
        <v>2139</v>
      </c>
      <c r="Z299" s="19" t="s">
        <v>1810</v>
      </c>
      <c r="AA299" s="34" t="s">
        <v>2185</v>
      </c>
      <c r="AB299" s="19" t="s">
        <v>135</v>
      </c>
      <c r="AC299" s="68" t="s">
        <v>135</v>
      </c>
      <c r="AD299" s="68" t="s">
        <v>135</v>
      </c>
      <c r="AE299" s="35" t="s">
        <v>2185</v>
      </c>
    </row>
    <row r="300" spans="1:31" s="1" customFormat="1" x14ac:dyDescent="0.2">
      <c r="A300" s="19" t="s">
        <v>849</v>
      </c>
      <c r="B300" s="20" t="s">
        <v>1592</v>
      </c>
      <c r="C300" s="21" t="str">
        <f>HYPERLINK("https://docmanager.mpsdapps.vm.dom/pdf?search="&amp;LEFT(Data[[#This Row],[PNR]],11)&amp;"*","DocManager")</f>
        <v>DocManager</v>
      </c>
      <c r="D300" s="20" t="s">
        <v>850</v>
      </c>
      <c r="E300" s="19" t="s">
        <v>2037</v>
      </c>
      <c r="F300" s="19" t="s">
        <v>1298</v>
      </c>
      <c r="G300" s="63" t="s">
        <v>2185</v>
      </c>
      <c r="H300" s="22" t="s">
        <v>135</v>
      </c>
      <c r="I300" s="5">
        <v>-40</v>
      </c>
      <c r="J300" s="2">
        <v>125</v>
      </c>
      <c r="K300" s="5" t="s">
        <v>135</v>
      </c>
      <c r="L300" s="2" t="s">
        <v>135</v>
      </c>
      <c r="M300" s="18" t="s">
        <v>2240</v>
      </c>
      <c r="N300" s="18" t="s">
        <v>2278</v>
      </c>
      <c r="O300" s="28" t="s">
        <v>2185</v>
      </c>
      <c r="P300" s="50" t="s">
        <v>1680</v>
      </c>
      <c r="Q300" s="24" t="s">
        <v>1728</v>
      </c>
      <c r="R300" s="24" t="s">
        <v>1728</v>
      </c>
      <c r="S300" s="30" t="s">
        <v>2185</v>
      </c>
      <c r="T300" s="20" t="s">
        <v>1783</v>
      </c>
      <c r="U300" s="23"/>
      <c r="V300" s="19" t="s">
        <v>1437</v>
      </c>
      <c r="W300" s="19" t="s">
        <v>1437</v>
      </c>
      <c r="X300" s="32" t="s">
        <v>2185</v>
      </c>
      <c r="Y300" s="19" t="s">
        <v>2139</v>
      </c>
      <c r="Z300" s="19" t="s">
        <v>1810</v>
      </c>
      <c r="AA300" s="34" t="s">
        <v>2185</v>
      </c>
      <c r="AB300" s="19" t="s">
        <v>135</v>
      </c>
      <c r="AC300" s="68" t="s">
        <v>135</v>
      </c>
      <c r="AD300" s="68" t="s">
        <v>135</v>
      </c>
      <c r="AE300" s="35" t="s">
        <v>2185</v>
      </c>
    </row>
    <row r="301" spans="1:31" s="1" customFormat="1" x14ac:dyDescent="0.2">
      <c r="A301" s="19" t="s">
        <v>851</v>
      </c>
      <c r="B301" s="20" t="s">
        <v>109</v>
      </c>
      <c r="C301" s="21" t="str">
        <f>HYPERLINK("https://docmanager.mpsdapps.vm.dom/pdf?search="&amp;LEFT(Data[[#This Row],[PNR]],11)&amp;"*","DocManager")</f>
        <v>DocManager</v>
      </c>
      <c r="D301" s="20" t="s">
        <v>852</v>
      </c>
      <c r="E301" s="19" t="s">
        <v>2038</v>
      </c>
      <c r="F301" s="19" t="s">
        <v>1299</v>
      </c>
      <c r="G301" s="63" t="s">
        <v>2185</v>
      </c>
      <c r="H301" s="22" t="s">
        <v>135</v>
      </c>
      <c r="I301" s="5">
        <v>-54</v>
      </c>
      <c r="J301" s="2">
        <v>200</v>
      </c>
      <c r="K301" s="5" t="s">
        <v>135</v>
      </c>
      <c r="L301" s="2" t="s">
        <v>135</v>
      </c>
      <c r="M301" s="18" t="s">
        <v>2189</v>
      </c>
      <c r="N301" s="18" t="s">
        <v>2305</v>
      </c>
      <c r="O301" s="28" t="s">
        <v>2185</v>
      </c>
      <c r="P301" s="50" t="s">
        <v>1681</v>
      </c>
      <c r="Q301" s="24" t="s">
        <v>1713</v>
      </c>
      <c r="R301" s="24" t="s">
        <v>1775</v>
      </c>
      <c r="S301" s="30" t="s">
        <v>2185</v>
      </c>
      <c r="T301" s="20" t="s">
        <v>1790</v>
      </c>
      <c r="U301" s="23">
        <v>85444221</v>
      </c>
      <c r="V301" s="19" t="s">
        <v>1437</v>
      </c>
      <c r="W301" s="19" t="s">
        <v>1437</v>
      </c>
      <c r="X301" s="32" t="s">
        <v>2185</v>
      </c>
      <c r="Y301" s="19" t="s">
        <v>2139</v>
      </c>
      <c r="Z301" s="19" t="s">
        <v>1810</v>
      </c>
      <c r="AA301" s="34" t="s">
        <v>2185</v>
      </c>
      <c r="AB301" s="19" t="s">
        <v>135</v>
      </c>
      <c r="AC301" s="68" t="s">
        <v>135</v>
      </c>
      <c r="AD301" s="68" t="s">
        <v>135</v>
      </c>
      <c r="AE301" s="35" t="s">
        <v>2185</v>
      </c>
    </row>
    <row r="302" spans="1:31" s="1" customFormat="1" x14ac:dyDescent="0.2">
      <c r="A302" s="19" t="s">
        <v>853</v>
      </c>
      <c r="B302" s="20" t="s">
        <v>1593</v>
      </c>
      <c r="C302" s="21" t="str">
        <f>HYPERLINK("https://docmanager.mpsdapps.vm.dom/pdf?search="&amp;LEFT(Data[[#This Row],[PNR]],11)&amp;"*","DocManager")</f>
        <v>DocManager</v>
      </c>
      <c r="D302" s="20" t="s">
        <v>854</v>
      </c>
      <c r="E302" s="19" t="s">
        <v>2039</v>
      </c>
      <c r="F302" s="19" t="s">
        <v>1300</v>
      </c>
      <c r="G302" s="63" t="s">
        <v>2185</v>
      </c>
      <c r="H302" s="22" t="s">
        <v>135</v>
      </c>
      <c r="I302" s="5">
        <v>-54</v>
      </c>
      <c r="J302" s="2">
        <v>200</v>
      </c>
      <c r="K302" s="5" t="s">
        <v>135</v>
      </c>
      <c r="L302" s="2" t="s">
        <v>135</v>
      </c>
      <c r="M302" s="67" t="s">
        <v>2204</v>
      </c>
      <c r="N302" s="18" t="s">
        <v>2306</v>
      </c>
      <c r="O302" s="28" t="s">
        <v>2185</v>
      </c>
      <c r="P302" s="20" t="s">
        <v>1437</v>
      </c>
      <c r="Q302" s="19" t="s">
        <v>1437</v>
      </c>
      <c r="R302" s="19" t="s">
        <v>1437</v>
      </c>
      <c r="S302" s="30" t="s">
        <v>2185</v>
      </c>
      <c r="T302" s="20" t="s">
        <v>1790</v>
      </c>
      <c r="U302" s="23">
        <v>85444221</v>
      </c>
      <c r="V302" s="19">
        <v>2.54</v>
      </c>
      <c r="W302" s="19" t="s">
        <v>1437</v>
      </c>
      <c r="X302" s="32" t="s">
        <v>2185</v>
      </c>
      <c r="Y302" s="19" t="s">
        <v>2139</v>
      </c>
      <c r="Z302" s="19" t="s">
        <v>1810</v>
      </c>
      <c r="AA302" s="34" t="s">
        <v>2185</v>
      </c>
      <c r="AB302" s="19" t="s">
        <v>135</v>
      </c>
      <c r="AC302" s="68" t="s">
        <v>135</v>
      </c>
      <c r="AD302" s="68" t="s">
        <v>135</v>
      </c>
      <c r="AE302" s="35" t="s">
        <v>2185</v>
      </c>
    </row>
    <row r="303" spans="1:31" s="1" customFormat="1" x14ac:dyDescent="0.2">
      <c r="A303" s="19" t="s">
        <v>855</v>
      </c>
      <c r="B303" s="20" t="s">
        <v>112</v>
      </c>
      <c r="C303" s="21" t="str">
        <f>HYPERLINK("https://docmanager.mpsdapps.vm.dom/pdf?search="&amp;LEFT(Data[[#This Row],[PNR]],11)&amp;"*","DocManager")</f>
        <v>DocManager</v>
      </c>
      <c r="D303" s="20" t="s">
        <v>856</v>
      </c>
      <c r="E303" s="19" t="s">
        <v>2040</v>
      </c>
      <c r="F303" s="19" t="s">
        <v>1301</v>
      </c>
      <c r="G303" s="63" t="s">
        <v>2185</v>
      </c>
      <c r="H303" s="22" t="s">
        <v>135</v>
      </c>
      <c r="I303" s="5">
        <v>-40</v>
      </c>
      <c r="J303" s="2">
        <v>125</v>
      </c>
      <c r="K303" s="5" t="s">
        <v>135</v>
      </c>
      <c r="L303" s="2" t="s">
        <v>135</v>
      </c>
      <c r="M303" s="18" t="s">
        <v>2219</v>
      </c>
      <c r="N303" s="18" t="s">
        <v>2316</v>
      </c>
      <c r="O303" s="28" t="s">
        <v>2185</v>
      </c>
      <c r="P303" s="50" t="s">
        <v>1644</v>
      </c>
      <c r="Q303" s="24" t="s">
        <v>1695</v>
      </c>
      <c r="R303" s="24" t="s">
        <v>1741</v>
      </c>
      <c r="S303" s="30" t="s">
        <v>2185</v>
      </c>
      <c r="T303" s="20" t="s">
        <v>1783</v>
      </c>
      <c r="U303" s="23">
        <v>85444221</v>
      </c>
      <c r="V303" s="19" t="s">
        <v>1437</v>
      </c>
      <c r="W303" s="19" t="s">
        <v>1437</v>
      </c>
      <c r="X303" s="32" t="s">
        <v>2185</v>
      </c>
      <c r="Y303" s="19" t="s">
        <v>2139</v>
      </c>
      <c r="Z303" s="19" t="s">
        <v>1810</v>
      </c>
      <c r="AA303" s="34" t="s">
        <v>2185</v>
      </c>
      <c r="AB303" s="19" t="s">
        <v>135</v>
      </c>
      <c r="AC303" s="68" t="s">
        <v>135</v>
      </c>
      <c r="AD303" s="68" t="s">
        <v>135</v>
      </c>
      <c r="AE303" s="35" t="s">
        <v>2185</v>
      </c>
    </row>
    <row r="304" spans="1:31" s="1" customFormat="1" x14ac:dyDescent="0.2">
      <c r="A304" s="19" t="s">
        <v>857</v>
      </c>
      <c r="B304" s="20" t="s">
        <v>1594</v>
      </c>
      <c r="C304" s="21" t="str">
        <f>HYPERLINK("https://docmanager.mpsdapps.vm.dom/pdf?search="&amp;LEFT(Data[[#This Row],[PNR]],11)&amp;"*","DocManager")</f>
        <v>DocManager</v>
      </c>
      <c r="D304" s="20" t="s">
        <v>858</v>
      </c>
      <c r="E304" s="19" t="s">
        <v>2041</v>
      </c>
      <c r="F304" s="19" t="s">
        <v>1302</v>
      </c>
      <c r="G304" s="63" t="s">
        <v>2185</v>
      </c>
      <c r="H304" s="22" t="s">
        <v>135</v>
      </c>
      <c r="I304" s="5">
        <v>-40</v>
      </c>
      <c r="J304" s="2">
        <v>125</v>
      </c>
      <c r="K304" s="5" t="s">
        <v>135</v>
      </c>
      <c r="L304" s="2" t="s">
        <v>135</v>
      </c>
      <c r="M304" s="18" t="s">
        <v>2219</v>
      </c>
      <c r="N304" s="18" t="s">
        <v>2316</v>
      </c>
      <c r="O304" s="28" t="s">
        <v>2185</v>
      </c>
      <c r="P304" s="50" t="s">
        <v>1644</v>
      </c>
      <c r="Q304" s="24" t="s">
        <v>1695</v>
      </c>
      <c r="R304" s="24" t="s">
        <v>1741</v>
      </c>
      <c r="S304" s="30" t="s">
        <v>2185</v>
      </c>
      <c r="T304" s="20" t="s">
        <v>1783</v>
      </c>
      <c r="U304" s="23">
        <v>85444221</v>
      </c>
      <c r="V304" s="19" t="s">
        <v>1437</v>
      </c>
      <c r="W304" s="19" t="s">
        <v>1437</v>
      </c>
      <c r="X304" s="32" t="s">
        <v>2185</v>
      </c>
      <c r="Y304" s="19" t="s">
        <v>2139</v>
      </c>
      <c r="Z304" s="19" t="s">
        <v>1810</v>
      </c>
      <c r="AA304" s="34" t="s">
        <v>2185</v>
      </c>
      <c r="AB304" s="19" t="s">
        <v>135</v>
      </c>
      <c r="AC304" s="68" t="s">
        <v>135</v>
      </c>
      <c r="AD304" s="68" t="s">
        <v>135</v>
      </c>
      <c r="AE304" s="35" t="s">
        <v>2185</v>
      </c>
    </row>
    <row r="305" spans="1:31" s="1" customFormat="1" x14ac:dyDescent="0.2">
      <c r="A305" s="19" t="s">
        <v>859</v>
      </c>
      <c r="B305" s="20" t="s">
        <v>115</v>
      </c>
      <c r="C305" s="21" t="str">
        <f>HYPERLINK("https://docmanager.mpsdapps.vm.dom/pdf?search="&amp;LEFT(Data[[#This Row],[PNR]],11)&amp;"*","DocManager")</f>
        <v>DocManager</v>
      </c>
      <c r="D305" s="20" t="s">
        <v>860</v>
      </c>
      <c r="E305" s="19" t="s">
        <v>2042</v>
      </c>
      <c r="F305" s="19" t="s">
        <v>1303</v>
      </c>
      <c r="G305" s="63" t="s">
        <v>2185</v>
      </c>
      <c r="H305" s="22" t="s">
        <v>135</v>
      </c>
      <c r="I305" s="5">
        <v>-40</v>
      </c>
      <c r="J305" s="2">
        <v>125</v>
      </c>
      <c r="K305" s="5" t="s">
        <v>135</v>
      </c>
      <c r="L305" s="2" t="s">
        <v>135</v>
      </c>
      <c r="M305" s="18" t="s">
        <v>2219</v>
      </c>
      <c r="N305" s="18" t="s">
        <v>2316</v>
      </c>
      <c r="O305" s="28" t="s">
        <v>2185</v>
      </c>
      <c r="P305" s="50" t="s">
        <v>1644</v>
      </c>
      <c r="Q305" s="24" t="s">
        <v>1695</v>
      </c>
      <c r="R305" s="24" t="s">
        <v>1741</v>
      </c>
      <c r="S305" s="30" t="s">
        <v>2185</v>
      </c>
      <c r="T305" s="20" t="s">
        <v>1783</v>
      </c>
      <c r="U305" s="23">
        <v>85442020</v>
      </c>
      <c r="V305" s="19" t="s">
        <v>1437</v>
      </c>
      <c r="W305" s="19" t="s">
        <v>1437</v>
      </c>
      <c r="X305" s="32" t="s">
        <v>2185</v>
      </c>
      <c r="Y305" s="19" t="s">
        <v>2139</v>
      </c>
      <c r="Z305" s="19" t="s">
        <v>1810</v>
      </c>
      <c r="AA305" s="34" t="s">
        <v>2185</v>
      </c>
      <c r="AB305" s="19" t="s">
        <v>135</v>
      </c>
      <c r="AC305" s="68" t="s">
        <v>135</v>
      </c>
      <c r="AD305" s="68" t="s">
        <v>135</v>
      </c>
      <c r="AE305" s="35" t="s">
        <v>2185</v>
      </c>
    </row>
    <row r="306" spans="1:31" s="1" customFormat="1" x14ac:dyDescent="0.2">
      <c r="A306" s="19" t="s">
        <v>861</v>
      </c>
      <c r="B306" s="20" t="s">
        <v>1595</v>
      </c>
      <c r="C306" s="21" t="str">
        <f>HYPERLINK("https://docmanager.mpsdapps.vm.dom/pdf?search="&amp;LEFT(Data[[#This Row],[PNR]],11)&amp;"*","DocManager")</f>
        <v>DocManager</v>
      </c>
      <c r="D306" s="20" t="s">
        <v>862</v>
      </c>
      <c r="E306" s="19" t="s">
        <v>2043</v>
      </c>
      <c r="F306" s="19" t="s">
        <v>1304</v>
      </c>
      <c r="G306" s="63" t="s">
        <v>2185</v>
      </c>
      <c r="H306" s="22" t="s">
        <v>135</v>
      </c>
      <c r="I306" s="5">
        <v>-40</v>
      </c>
      <c r="J306" s="2">
        <v>125</v>
      </c>
      <c r="K306" s="5" t="s">
        <v>135</v>
      </c>
      <c r="L306" s="2" t="s">
        <v>135</v>
      </c>
      <c r="M306" s="18" t="s">
        <v>2219</v>
      </c>
      <c r="N306" s="18" t="s">
        <v>2316</v>
      </c>
      <c r="O306" s="28" t="s">
        <v>2185</v>
      </c>
      <c r="P306" s="50" t="s">
        <v>1644</v>
      </c>
      <c r="Q306" s="24" t="s">
        <v>1695</v>
      </c>
      <c r="R306" s="24" t="s">
        <v>1741</v>
      </c>
      <c r="S306" s="30" t="s">
        <v>2185</v>
      </c>
      <c r="T306" s="20" t="s">
        <v>1783</v>
      </c>
      <c r="U306" s="23">
        <v>85442020</v>
      </c>
      <c r="V306" s="19" t="s">
        <v>1437</v>
      </c>
      <c r="W306" s="19" t="s">
        <v>1437</v>
      </c>
      <c r="X306" s="32" t="s">
        <v>2185</v>
      </c>
      <c r="Y306" s="19" t="s">
        <v>2139</v>
      </c>
      <c r="Z306" s="19" t="s">
        <v>1810</v>
      </c>
      <c r="AA306" s="34" t="s">
        <v>2185</v>
      </c>
      <c r="AB306" s="19" t="s">
        <v>135</v>
      </c>
      <c r="AC306" s="68" t="s">
        <v>135</v>
      </c>
      <c r="AD306" s="68" t="s">
        <v>135</v>
      </c>
      <c r="AE306" s="35" t="s">
        <v>2185</v>
      </c>
    </row>
    <row r="307" spans="1:31" s="1" customFormat="1" x14ac:dyDescent="0.2">
      <c r="A307" s="19" t="s">
        <v>863</v>
      </c>
      <c r="B307" s="20" t="s">
        <v>1596</v>
      </c>
      <c r="C307" s="21" t="str">
        <f>HYPERLINK("https://docmanager.mpsdapps.vm.dom/pdf?search="&amp;LEFT(Data[[#This Row],[PNR]],11)&amp;"*","DocManager")</f>
        <v>DocManager</v>
      </c>
      <c r="D307" s="20" t="s">
        <v>864</v>
      </c>
      <c r="E307" s="19" t="s">
        <v>2044</v>
      </c>
      <c r="F307" s="19" t="s">
        <v>1305</v>
      </c>
      <c r="G307" s="63" t="s">
        <v>2185</v>
      </c>
      <c r="H307" s="22" t="s">
        <v>135</v>
      </c>
      <c r="I307" s="5">
        <v>-54</v>
      </c>
      <c r="J307" s="2">
        <v>200</v>
      </c>
      <c r="K307" s="5" t="s">
        <v>135</v>
      </c>
      <c r="L307" s="2" t="s">
        <v>135</v>
      </c>
      <c r="M307" s="67" t="s">
        <v>2218</v>
      </c>
      <c r="N307" s="18" t="s">
        <v>2270</v>
      </c>
      <c r="O307" s="28" t="s">
        <v>2185</v>
      </c>
      <c r="P307" s="20" t="s">
        <v>1437</v>
      </c>
      <c r="Q307" s="19" t="s">
        <v>1437</v>
      </c>
      <c r="R307" s="19" t="s">
        <v>1437</v>
      </c>
      <c r="S307" s="30" t="s">
        <v>2185</v>
      </c>
      <c r="T307" s="20" t="s">
        <v>1783</v>
      </c>
      <c r="U307" s="23">
        <v>85442020</v>
      </c>
      <c r="V307" s="19">
        <v>0.32</v>
      </c>
      <c r="W307" s="19" t="s">
        <v>1437</v>
      </c>
      <c r="X307" s="32" t="s">
        <v>2185</v>
      </c>
      <c r="Y307" s="19" t="s">
        <v>2139</v>
      </c>
      <c r="Z307" s="19" t="s">
        <v>1810</v>
      </c>
      <c r="AA307" s="34" t="s">
        <v>2185</v>
      </c>
      <c r="AB307" s="19" t="s">
        <v>135</v>
      </c>
      <c r="AC307" s="68" t="s">
        <v>135</v>
      </c>
      <c r="AD307" s="68" t="s">
        <v>135</v>
      </c>
      <c r="AE307" s="35" t="s">
        <v>2185</v>
      </c>
    </row>
    <row r="308" spans="1:31" s="1" customFormat="1" x14ac:dyDescent="0.2">
      <c r="A308" s="19" t="s">
        <v>865</v>
      </c>
      <c r="B308" s="20" t="s">
        <v>1597</v>
      </c>
      <c r="C308" s="21" t="str">
        <f>HYPERLINK("https://docmanager.mpsdapps.vm.dom/pdf?search="&amp;LEFT(Data[[#This Row],[PNR]],11)&amp;"*","DocManager")</f>
        <v>DocManager</v>
      </c>
      <c r="D308" s="20" t="s">
        <v>866</v>
      </c>
      <c r="E308" s="19" t="s">
        <v>2045</v>
      </c>
      <c r="F308" s="19" t="s">
        <v>1306</v>
      </c>
      <c r="G308" s="63" t="s">
        <v>2185</v>
      </c>
      <c r="H308" s="22" t="s">
        <v>135</v>
      </c>
      <c r="I308" s="5">
        <v>-54</v>
      </c>
      <c r="J308" s="2">
        <v>200</v>
      </c>
      <c r="K308" s="5" t="s">
        <v>135</v>
      </c>
      <c r="L308" s="2" t="s">
        <v>135</v>
      </c>
      <c r="M308" s="67" t="s">
        <v>2218</v>
      </c>
      <c r="N308" s="18" t="s">
        <v>2270</v>
      </c>
      <c r="O308" s="28" t="s">
        <v>2185</v>
      </c>
      <c r="P308" s="20" t="s">
        <v>1437</v>
      </c>
      <c r="Q308" s="19" t="s">
        <v>1437</v>
      </c>
      <c r="R308" s="19" t="s">
        <v>1437</v>
      </c>
      <c r="S308" s="30" t="s">
        <v>2185</v>
      </c>
      <c r="T308" s="20" t="s">
        <v>1783</v>
      </c>
      <c r="U308" s="23">
        <v>85442020</v>
      </c>
      <c r="V308" s="19">
        <v>0.37</v>
      </c>
      <c r="W308" s="19" t="s">
        <v>1437</v>
      </c>
      <c r="X308" s="32" t="s">
        <v>2185</v>
      </c>
      <c r="Y308" s="19" t="s">
        <v>2139</v>
      </c>
      <c r="Z308" s="19" t="s">
        <v>1810</v>
      </c>
      <c r="AA308" s="34" t="s">
        <v>2185</v>
      </c>
      <c r="AB308" s="19" t="s">
        <v>135</v>
      </c>
      <c r="AC308" s="68" t="s">
        <v>135</v>
      </c>
      <c r="AD308" s="68" t="s">
        <v>135</v>
      </c>
      <c r="AE308" s="35" t="s">
        <v>2185</v>
      </c>
    </row>
    <row r="309" spans="1:31" s="1" customFormat="1" x14ac:dyDescent="0.2">
      <c r="A309" s="19" t="s">
        <v>867</v>
      </c>
      <c r="B309" s="20" t="s">
        <v>1598</v>
      </c>
      <c r="C309" s="21" t="str">
        <f>HYPERLINK("https://docmanager.mpsdapps.vm.dom/pdf?search="&amp;LEFT(Data[[#This Row],[PNR]],11)&amp;"*","DocManager")</f>
        <v>DocManager</v>
      </c>
      <c r="D309" s="20" t="s">
        <v>868</v>
      </c>
      <c r="E309" s="19" t="s">
        <v>2046</v>
      </c>
      <c r="F309" s="19" t="s">
        <v>1307</v>
      </c>
      <c r="G309" s="63" t="s">
        <v>2185</v>
      </c>
      <c r="H309" s="22" t="s">
        <v>135</v>
      </c>
      <c r="I309" s="5">
        <v>-54</v>
      </c>
      <c r="J309" s="2">
        <v>200</v>
      </c>
      <c r="K309" s="5" t="s">
        <v>135</v>
      </c>
      <c r="L309" s="2" t="s">
        <v>135</v>
      </c>
      <c r="M309" s="67" t="s">
        <v>2224</v>
      </c>
      <c r="N309" s="18" t="s">
        <v>2270</v>
      </c>
      <c r="O309" s="28" t="s">
        <v>2185</v>
      </c>
      <c r="P309" s="20" t="s">
        <v>1437</v>
      </c>
      <c r="Q309" s="19" t="s">
        <v>1437</v>
      </c>
      <c r="R309" s="19" t="s">
        <v>1437</v>
      </c>
      <c r="S309" s="30" t="s">
        <v>2185</v>
      </c>
      <c r="T309" s="20" t="s">
        <v>1783</v>
      </c>
      <c r="U309" s="23">
        <v>85442020</v>
      </c>
      <c r="V309" s="19">
        <v>0.6</v>
      </c>
      <c r="W309" s="19" t="s">
        <v>1437</v>
      </c>
      <c r="X309" s="32" t="s">
        <v>2185</v>
      </c>
      <c r="Y309" s="19" t="s">
        <v>2139</v>
      </c>
      <c r="Z309" s="19" t="s">
        <v>1810</v>
      </c>
      <c r="AA309" s="34" t="s">
        <v>2185</v>
      </c>
      <c r="AB309" s="19" t="s">
        <v>135</v>
      </c>
      <c r="AC309" s="68" t="s">
        <v>135</v>
      </c>
      <c r="AD309" s="68" t="s">
        <v>135</v>
      </c>
      <c r="AE309" s="35" t="s">
        <v>2185</v>
      </c>
    </row>
    <row r="310" spans="1:31" s="1" customFormat="1" x14ac:dyDescent="0.2">
      <c r="A310" s="19" t="s">
        <v>869</v>
      </c>
      <c r="B310" s="20" t="s">
        <v>1599</v>
      </c>
      <c r="C310" s="21" t="str">
        <f>HYPERLINK("https://docmanager.mpsdapps.vm.dom/pdf?search="&amp;LEFT(Data[[#This Row],[PNR]],11)&amp;"*","DocManager")</f>
        <v>DocManager</v>
      </c>
      <c r="D310" s="20" t="s">
        <v>870</v>
      </c>
      <c r="E310" s="19" t="s">
        <v>2047</v>
      </c>
      <c r="F310" s="19" t="s">
        <v>1308</v>
      </c>
      <c r="G310" s="63" t="s">
        <v>2185</v>
      </c>
      <c r="H310" s="22" t="s">
        <v>135</v>
      </c>
      <c r="I310" s="5">
        <v>-54</v>
      </c>
      <c r="J310" s="2">
        <v>200</v>
      </c>
      <c r="K310" s="5" t="s">
        <v>135</v>
      </c>
      <c r="L310" s="2" t="s">
        <v>135</v>
      </c>
      <c r="M310" s="67" t="s">
        <v>2224</v>
      </c>
      <c r="N310" s="18" t="s">
        <v>2270</v>
      </c>
      <c r="O310" s="28" t="s">
        <v>2185</v>
      </c>
      <c r="P310" s="20" t="s">
        <v>1437</v>
      </c>
      <c r="Q310" s="19" t="s">
        <v>1437</v>
      </c>
      <c r="R310" s="19" t="s">
        <v>1437</v>
      </c>
      <c r="S310" s="30" t="s">
        <v>2185</v>
      </c>
      <c r="T310" s="20" t="s">
        <v>1783</v>
      </c>
      <c r="U310" s="23">
        <v>85442020</v>
      </c>
      <c r="V310" s="19" t="s">
        <v>1437</v>
      </c>
      <c r="W310" s="19" t="s">
        <v>1437</v>
      </c>
      <c r="X310" s="32" t="s">
        <v>2185</v>
      </c>
      <c r="Y310" s="19" t="s">
        <v>2139</v>
      </c>
      <c r="Z310" s="19" t="s">
        <v>1810</v>
      </c>
      <c r="AA310" s="34" t="s">
        <v>2185</v>
      </c>
      <c r="AB310" s="19" t="s">
        <v>135</v>
      </c>
      <c r="AC310" s="68" t="s">
        <v>135</v>
      </c>
      <c r="AD310" s="68" t="s">
        <v>135</v>
      </c>
      <c r="AE310" s="35" t="s">
        <v>2185</v>
      </c>
    </row>
    <row r="311" spans="1:31" s="1" customFormat="1" x14ac:dyDescent="0.2">
      <c r="A311" s="19" t="s">
        <v>871</v>
      </c>
      <c r="B311" s="20" t="s">
        <v>1600</v>
      </c>
      <c r="C311" s="21" t="str">
        <f>HYPERLINK("https://docmanager.mpsdapps.vm.dom/pdf?search="&amp;LEFT(Data[[#This Row],[PNR]],11)&amp;"*","DocManager")</f>
        <v>DocManager</v>
      </c>
      <c r="D311" s="20" t="s">
        <v>872</v>
      </c>
      <c r="E311" s="19" t="s">
        <v>2048</v>
      </c>
      <c r="F311" s="19" t="s">
        <v>1309</v>
      </c>
      <c r="G311" s="63" t="s">
        <v>2185</v>
      </c>
      <c r="H311" s="22" t="s">
        <v>135</v>
      </c>
      <c r="I311" s="5">
        <v>-54</v>
      </c>
      <c r="J311" s="2">
        <v>200</v>
      </c>
      <c r="K311" s="5" t="s">
        <v>135</v>
      </c>
      <c r="L311" s="2" t="s">
        <v>135</v>
      </c>
      <c r="M311" s="67" t="s">
        <v>2225</v>
      </c>
      <c r="N311" s="18" t="s">
        <v>2270</v>
      </c>
      <c r="O311" s="28" t="s">
        <v>2185</v>
      </c>
      <c r="P311" s="20" t="s">
        <v>1437</v>
      </c>
      <c r="Q311" s="19" t="s">
        <v>1437</v>
      </c>
      <c r="R311" s="19" t="s">
        <v>1437</v>
      </c>
      <c r="S311" s="30" t="s">
        <v>2185</v>
      </c>
      <c r="T311" s="20" t="s">
        <v>1783</v>
      </c>
      <c r="U311" s="23">
        <v>85442020</v>
      </c>
      <c r="V311" s="19" t="s">
        <v>1437</v>
      </c>
      <c r="W311" s="19" t="s">
        <v>1437</v>
      </c>
      <c r="X311" s="32" t="s">
        <v>2185</v>
      </c>
      <c r="Y311" s="19" t="s">
        <v>2139</v>
      </c>
      <c r="Z311" s="19" t="s">
        <v>1810</v>
      </c>
      <c r="AA311" s="34" t="s">
        <v>2185</v>
      </c>
      <c r="AB311" s="19" t="s">
        <v>135</v>
      </c>
      <c r="AC311" s="68" t="s">
        <v>135</v>
      </c>
      <c r="AD311" s="68" t="s">
        <v>135</v>
      </c>
      <c r="AE311" s="35" t="s">
        <v>2185</v>
      </c>
    </row>
    <row r="312" spans="1:31" s="1" customFormat="1" x14ac:dyDescent="0.2">
      <c r="A312" s="19" t="s">
        <v>873</v>
      </c>
      <c r="B312" s="20" t="s">
        <v>1601</v>
      </c>
      <c r="C312" s="21" t="str">
        <f>HYPERLINK("https://docmanager.mpsdapps.vm.dom/pdf?search="&amp;LEFT(Data[[#This Row],[PNR]],11)&amp;"*","DocManager")</f>
        <v>DocManager</v>
      </c>
      <c r="D312" s="20" t="s">
        <v>874</v>
      </c>
      <c r="E312" s="19" t="s">
        <v>2049</v>
      </c>
      <c r="F312" s="19" t="s">
        <v>1310</v>
      </c>
      <c r="G312" s="63" t="s">
        <v>2185</v>
      </c>
      <c r="H312" s="22" t="s">
        <v>135</v>
      </c>
      <c r="I312" s="5">
        <v>-54</v>
      </c>
      <c r="J312" s="2">
        <v>200</v>
      </c>
      <c r="K312" s="5" t="s">
        <v>135</v>
      </c>
      <c r="L312" s="2" t="s">
        <v>135</v>
      </c>
      <c r="M312" s="67" t="s">
        <v>2225</v>
      </c>
      <c r="N312" s="18" t="s">
        <v>2270</v>
      </c>
      <c r="O312" s="28" t="s">
        <v>2185</v>
      </c>
      <c r="P312" s="20" t="s">
        <v>1437</v>
      </c>
      <c r="Q312" s="19" t="s">
        <v>1437</v>
      </c>
      <c r="R312" s="19" t="s">
        <v>1437</v>
      </c>
      <c r="S312" s="30" t="s">
        <v>2185</v>
      </c>
      <c r="T312" s="20" t="s">
        <v>1783</v>
      </c>
      <c r="U312" s="23">
        <v>85442020</v>
      </c>
      <c r="V312" s="19" t="s">
        <v>1437</v>
      </c>
      <c r="W312" s="19" t="s">
        <v>1437</v>
      </c>
      <c r="X312" s="32" t="s">
        <v>2185</v>
      </c>
      <c r="Y312" s="19" t="s">
        <v>2139</v>
      </c>
      <c r="Z312" s="19" t="s">
        <v>1810</v>
      </c>
      <c r="AA312" s="34" t="s">
        <v>2185</v>
      </c>
      <c r="AB312" s="19" t="s">
        <v>135</v>
      </c>
      <c r="AC312" s="68" t="s">
        <v>135</v>
      </c>
      <c r="AD312" s="68" t="s">
        <v>135</v>
      </c>
      <c r="AE312" s="35" t="s">
        <v>2185</v>
      </c>
    </row>
    <row r="313" spans="1:31" s="1" customFormat="1" x14ac:dyDescent="0.2">
      <c r="A313" s="19" t="s">
        <v>875</v>
      </c>
      <c r="B313" s="20" t="s">
        <v>1602</v>
      </c>
      <c r="C313" s="21" t="str">
        <f>HYPERLINK("https://docmanager.mpsdapps.vm.dom/pdf?search="&amp;LEFT(Data[[#This Row],[PNR]],11)&amp;"*","DocManager")</f>
        <v>DocManager</v>
      </c>
      <c r="D313" s="20" t="s">
        <v>876</v>
      </c>
      <c r="E313" s="19" t="s">
        <v>2050</v>
      </c>
      <c r="F313" s="19" t="s">
        <v>1311</v>
      </c>
      <c r="G313" s="63" t="s">
        <v>2185</v>
      </c>
      <c r="H313" s="22" t="s">
        <v>135</v>
      </c>
      <c r="I313" s="5">
        <v>-54</v>
      </c>
      <c r="J313" s="2">
        <v>200</v>
      </c>
      <c r="K313" s="5" t="s">
        <v>135</v>
      </c>
      <c r="L313" s="2" t="s">
        <v>135</v>
      </c>
      <c r="M313" s="67" t="s">
        <v>2207</v>
      </c>
      <c r="N313" s="18" t="s">
        <v>2270</v>
      </c>
      <c r="O313" s="28" t="s">
        <v>2185</v>
      </c>
      <c r="P313" s="20" t="s">
        <v>1437</v>
      </c>
      <c r="Q313" s="19" t="s">
        <v>1437</v>
      </c>
      <c r="R313" s="19" t="s">
        <v>1437</v>
      </c>
      <c r="S313" s="30" t="s">
        <v>2185</v>
      </c>
      <c r="T313" s="20" t="s">
        <v>1783</v>
      </c>
      <c r="U313" s="23">
        <v>85442020</v>
      </c>
      <c r="V313" s="19">
        <v>0.32</v>
      </c>
      <c r="W313" s="19" t="s">
        <v>1437</v>
      </c>
      <c r="X313" s="32" t="s">
        <v>2185</v>
      </c>
      <c r="Y313" s="19" t="s">
        <v>2139</v>
      </c>
      <c r="Z313" s="19" t="s">
        <v>1810</v>
      </c>
      <c r="AA313" s="34" t="s">
        <v>2185</v>
      </c>
      <c r="AB313" s="19" t="s">
        <v>135</v>
      </c>
      <c r="AC313" s="68" t="s">
        <v>135</v>
      </c>
      <c r="AD313" s="68" t="s">
        <v>135</v>
      </c>
      <c r="AE313" s="35" t="s">
        <v>2185</v>
      </c>
    </row>
    <row r="314" spans="1:31" s="1" customFormat="1" x14ac:dyDescent="0.2">
      <c r="A314" s="19" t="s">
        <v>877</v>
      </c>
      <c r="B314" s="20" t="s">
        <v>1603</v>
      </c>
      <c r="C314" s="21" t="str">
        <f>HYPERLINK("https://docmanager.mpsdapps.vm.dom/pdf?search="&amp;LEFT(Data[[#This Row],[PNR]],11)&amp;"*","DocManager")</f>
        <v>DocManager</v>
      </c>
      <c r="D314" s="20" t="s">
        <v>878</v>
      </c>
      <c r="E314" s="19" t="s">
        <v>2051</v>
      </c>
      <c r="F314" s="19" t="s">
        <v>1312</v>
      </c>
      <c r="G314" s="63" t="s">
        <v>2185</v>
      </c>
      <c r="H314" s="22" t="s">
        <v>135</v>
      </c>
      <c r="I314" s="5">
        <v>-54</v>
      </c>
      <c r="J314" s="2">
        <v>200</v>
      </c>
      <c r="K314" s="5" t="s">
        <v>135</v>
      </c>
      <c r="L314" s="2" t="s">
        <v>135</v>
      </c>
      <c r="M314" s="67" t="s">
        <v>2207</v>
      </c>
      <c r="N314" s="18" t="s">
        <v>2270</v>
      </c>
      <c r="O314" s="28" t="s">
        <v>2185</v>
      </c>
      <c r="P314" s="20" t="s">
        <v>1437</v>
      </c>
      <c r="Q314" s="19" t="s">
        <v>1437</v>
      </c>
      <c r="R314" s="19" t="s">
        <v>1437</v>
      </c>
      <c r="S314" s="30" t="s">
        <v>2185</v>
      </c>
      <c r="T314" s="20" t="s">
        <v>1783</v>
      </c>
      <c r="U314" s="23">
        <v>85442020</v>
      </c>
      <c r="V314" s="19" t="s">
        <v>1437</v>
      </c>
      <c r="W314" s="19" t="s">
        <v>1437</v>
      </c>
      <c r="X314" s="32" t="s">
        <v>2185</v>
      </c>
      <c r="Y314" s="19" t="s">
        <v>2139</v>
      </c>
      <c r="Z314" s="19" t="s">
        <v>1810</v>
      </c>
      <c r="AA314" s="34" t="s">
        <v>2185</v>
      </c>
      <c r="AB314" s="19" t="s">
        <v>135</v>
      </c>
      <c r="AC314" s="68" t="s">
        <v>135</v>
      </c>
      <c r="AD314" s="68" t="s">
        <v>135</v>
      </c>
      <c r="AE314" s="35" t="s">
        <v>2185</v>
      </c>
    </row>
    <row r="315" spans="1:31" s="1" customFormat="1" x14ac:dyDescent="0.2">
      <c r="A315" s="19" t="s">
        <v>879</v>
      </c>
      <c r="B315" s="20" t="s">
        <v>1604</v>
      </c>
      <c r="C315" s="21" t="str">
        <f>HYPERLINK("https://docmanager.mpsdapps.vm.dom/pdf?search="&amp;LEFT(Data[[#This Row],[PNR]],11)&amp;"*","DocManager")</f>
        <v>DocManager</v>
      </c>
      <c r="D315" s="20" t="s">
        <v>880</v>
      </c>
      <c r="E315" s="19" t="s">
        <v>2052</v>
      </c>
      <c r="F315" s="19" t="s">
        <v>1313</v>
      </c>
      <c r="G315" s="63" t="s">
        <v>2185</v>
      </c>
      <c r="H315" s="22" t="s">
        <v>135</v>
      </c>
      <c r="I315" s="5">
        <v>-54</v>
      </c>
      <c r="J315" s="2">
        <v>200</v>
      </c>
      <c r="K315" s="5" t="s">
        <v>135</v>
      </c>
      <c r="L315" s="2" t="s">
        <v>135</v>
      </c>
      <c r="M315" s="67" t="s">
        <v>2207</v>
      </c>
      <c r="N315" s="18" t="s">
        <v>2270</v>
      </c>
      <c r="O315" s="28" t="s">
        <v>2185</v>
      </c>
      <c r="P315" s="20" t="s">
        <v>1437</v>
      </c>
      <c r="Q315" s="19" t="s">
        <v>1437</v>
      </c>
      <c r="R315" s="19" t="s">
        <v>1437</v>
      </c>
      <c r="S315" s="30" t="s">
        <v>2185</v>
      </c>
      <c r="T315" s="20" t="s">
        <v>1783</v>
      </c>
      <c r="U315" s="23">
        <v>85442020</v>
      </c>
      <c r="V315" s="19">
        <v>0.115</v>
      </c>
      <c r="W315" s="19" t="s">
        <v>1437</v>
      </c>
      <c r="X315" s="32" t="s">
        <v>2185</v>
      </c>
      <c r="Y315" s="19" t="s">
        <v>2139</v>
      </c>
      <c r="Z315" s="19" t="s">
        <v>1810</v>
      </c>
      <c r="AA315" s="34" t="s">
        <v>2185</v>
      </c>
      <c r="AB315" s="19" t="s">
        <v>135</v>
      </c>
      <c r="AC315" s="68" t="s">
        <v>135</v>
      </c>
      <c r="AD315" s="68" t="s">
        <v>135</v>
      </c>
      <c r="AE315" s="35" t="s">
        <v>2185</v>
      </c>
    </row>
    <row r="316" spans="1:31" s="1" customFormat="1" x14ac:dyDescent="0.2">
      <c r="A316" s="19" t="s">
        <v>881</v>
      </c>
      <c r="B316" s="20" t="s">
        <v>1605</v>
      </c>
      <c r="C316" s="21" t="str">
        <f>HYPERLINK("https://docmanager.mpsdapps.vm.dom/pdf?search="&amp;LEFT(Data[[#This Row],[PNR]],11)&amp;"*","DocManager")</f>
        <v>DocManager</v>
      </c>
      <c r="D316" s="20" t="s">
        <v>882</v>
      </c>
      <c r="E316" s="19" t="s">
        <v>2053</v>
      </c>
      <c r="F316" s="19" t="s">
        <v>1314</v>
      </c>
      <c r="G316" s="63" t="s">
        <v>2185</v>
      </c>
      <c r="H316" s="22" t="s">
        <v>135</v>
      </c>
      <c r="I316" s="5">
        <v>-54</v>
      </c>
      <c r="J316" s="2">
        <v>200</v>
      </c>
      <c r="K316" s="5" t="s">
        <v>135</v>
      </c>
      <c r="L316" s="2" t="s">
        <v>135</v>
      </c>
      <c r="M316" s="67" t="s">
        <v>2226</v>
      </c>
      <c r="N316" s="18" t="s">
        <v>2270</v>
      </c>
      <c r="O316" s="28" t="s">
        <v>2185</v>
      </c>
      <c r="P316" s="20" t="s">
        <v>1437</v>
      </c>
      <c r="Q316" s="19" t="s">
        <v>1437</v>
      </c>
      <c r="R316" s="19" t="s">
        <v>1437</v>
      </c>
      <c r="S316" s="30" t="s">
        <v>2185</v>
      </c>
      <c r="T316" s="20" t="s">
        <v>1783</v>
      </c>
      <c r="U316" s="23">
        <v>85442020</v>
      </c>
      <c r="V316" s="19">
        <v>0.56000000000000005</v>
      </c>
      <c r="W316" s="19" t="s">
        <v>1437</v>
      </c>
      <c r="X316" s="32" t="s">
        <v>2185</v>
      </c>
      <c r="Y316" s="19" t="s">
        <v>2139</v>
      </c>
      <c r="Z316" s="19" t="s">
        <v>1810</v>
      </c>
      <c r="AA316" s="34" t="s">
        <v>2185</v>
      </c>
      <c r="AB316" s="19" t="s">
        <v>135</v>
      </c>
      <c r="AC316" s="68" t="s">
        <v>135</v>
      </c>
      <c r="AD316" s="68" t="s">
        <v>135</v>
      </c>
      <c r="AE316" s="35" t="s">
        <v>2185</v>
      </c>
    </row>
    <row r="317" spans="1:31" s="1" customFormat="1" x14ac:dyDescent="0.2">
      <c r="A317" s="19" t="s">
        <v>883</v>
      </c>
      <c r="B317" s="20" t="s">
        <v>1606</v>
      </c>
      <c r="C317" s="21" t="str">
        <f>HYPERLINK("https://docmanager.mpsdapps.vm.dom/pdf?search="&amp;LEFT(Data[[#This Row],[PNR]],11)&amp;"*","DocManager")</f>
        <v>DocManager</v>
      </c>
      <c r="D317" s="20" t="s">
        <v>884</v>
      </c>
      <c r="E317" s="19" t="s">
        <v>2054</v>
      </c>
      <c r="F317" s="19" t="s">
        <v>1315</v>
      </c>
      <c r="G317" s="63" t="s">
        <v>2185</v>
      </c>
      <c r="H317" s="22" t="s">
        <v>135</v>
      </c>
      <c r="I317" s="5">
        <v>-54</v>
      </c>
      <c r="J317" s="2">
        <v>200</v>
      </c>
      <c r="K317" s="5" t="s">
        <v>135</v>
      </c>
      <c r="L317" s="2" t="s">
        <v>135</v>
      </c>
      <c r="M317" s="67" t="s">
        <v>2226</v>
      </c>
      <c r="N317" s="18" t="s">
        <v>2270</v>
      </c>
      <c r="O317" s="28" t="s">
        <v>2185</v>
      </c>
      <c r="P317" s="20" t="s">
        <v>1437</v>
      </c>
      <c r="Q317" s="19" t="s">
        <v>1437</v>
      </c>
      <c r="R317" s="19" t="s">
        <v>1437</v>
      </c>
      <c r="S317" s="30" t="s">
        <v>2185</v>
      </c>
      <c r="T317" s="20" t="s">
        <v>1783</v>
      </c>
      <c r="U317" s="23">
        <v>85442020</v>
      </c>
      <c r="V317" s="19" t="s">
        <v>1437</v>
      </c>
      <c r="W317" s="19" t="s">
        <v>1437</v>
      </c>
      <c r="X317" s="32" t="s">
        <v>2185</v>
      </c>
      <c r="Y317" s="19" t="s">
        <v>2139</v>
      </c>
      <c r="Z317" s="19" t="s">
        <v>1810</v>
      </c>
      <c r="AA317" s="34" t="s">
        <v>2185</v>
      </c>
      <c r="AB317" s="19" t="s">
        <v>135</v>
      </c>
      <c r="AC317" s="68" t="s">
        <v>135</v>
      </c>
      <c r="AD317" s="68" t="s">
        <v>135</v>
      </c>
      <c r="AE317" s="35" t="s">
        <v>2185</v>
      </c>
    </row>
    <row r="318" spans="1:31" s="1" customFormat="1" x14ac:dyDescent="0.2">
      <c r="A318" s="19" t="s">
        <v>885</v>
      </c>
      <c r="B318" s="20" t="s">
        <v>1607</v>
      </c>
      <c r="C318" s="21" t="str">
        <f>HYPERLINK("https://docmanager.mpsdapps.vm.dom/pdf?search="&amp;LEFT(Data[[#This Row],[PNR]],11)&amp;"*","DocManager")</f>
        <v>DocManager</v>
      </c>
      <c r="D318" s="20" t="s">
        <v>886</v>
      </c>
      <c r="E318" s="19" t="s">
        <v>2055</v>
      </c>
      <c r="F318" s="19" t="s">
        <v>1316</v>
      </c>
      <c r="G318" s="63" t="s">
        <v>2185</v>
      </c>
      <c r="H318" s="22" t="s">
        <v>135</v>
      </c>
      <c r="I318" s="5">
        <v>-54</v>
      </c>
      <c r="J318" s="2">
        <v>200</v>
      </c>
      <c r="K318" s="5" t="s">
        <v>135</v>
      </c>
      <c r="L318" s="2" t="s">
        <v>135</v>
      </c>
      <c r="M318" s="67" t="s">
        <v>2227</v>
      </c>
      <c r="N318" s="18" t="s">
        <v>2270</v>
      </c>
      <c r="O318" s="28" t="s">
        <v>2185</v>
      </c>
      <c r="P318" s="20" t="s">
        <v>1437</v>
      </c>
      <c r="Q318" s="19" t="s">
        <v>1437</v>
      </c>
      <c r="R318" s="19" t="s">
        <v>1437</v>
      </c>
      <c r="S318" s="30" t="s">
        <v>2185</v>
      </c>
      <c r="T318" s="20" t="s">
        <v>1783</v>
      </c>
      <c r="U318" s="23">
        <v>85442020</v>
      </c>
      <c r="V318" s="19" t="s">
        <v>1437</v>
      </c>
      <c r="W318" s="19" t="s">
        <v>1437</v>
      </c>
      <c r="X318" s="32" t="s">
        <v>2185</v>
      </c>
      <c r="Y318" s="19" t="s">
        <v>2139</v>
      </c>
      <c r="Z318" s="19" t="s">
        <v>1810</v>
      </c>
      <c r="AA318" s="34" t="s">
        <v>2185</v>
      </c>
      <c r="AB318" s="19" t="s">
        <v>135</v>
      </c>
      <c r="AC318" s="68" t="s">
        <v>135</v>
      </c>
      <c r="AD318" s="68" t="s">
        <v>135</v>
      </c>
      <c r="AE318" s="35" t="s">
        <v>2185</v>
      </c>
    </row>
    <row r="319" spans="1:31" s="1" customFormat="1" x14ac:dyDescent="0.2">
      <c r="A319" s="19" t="s">
        <v>887</v>
      </c>
      <c r="B319" s="20" t="s">
        <v>1608</v>
      </c>
      <c r="C319" s="21" t="str">
        <f>HYPERLINK("https://docmanager.mpsdapps.vm.dom/pdf?search="&amp;LEFT(Data[[#This Row],[PNR]],11)&amp;"*","DocManager")</f>
        <v>DocManager</v>
      </c>
      <c r="D319" s="20" t="s">
        <v>888</v>
      </c>
      <c r="E319" s="19" t="s">
        <v>2056</v>
      </c>
      <c r="F319" s="19" t="s">
        <v>1317</v>
      </c>
      <c r="G319" s="63" t="s">
        <v>2185</v>
      </c>
      <c r="H319" s="22" t="s">
        <v>135</v>
      </c>
      <c r="I319" s="5">
        <v>-54</v>
      </c>
      <c r="J319" s="2">
        <v>200</v>
      </c>
      <c r="K319" s="5" t="s">
        <v>135</v>
      </c>
      <c r="L319" s="2" t="s">
        <v>135</v>
      </c>
      <c r="M319" s="67" t="s">
        <v>2227</v>
      </c>
      <c r="N319" s="18" t="s">
        <v>2270</v>
      </c>
      <c r="O319" s="28" t="s">
        <v>2185</v>
      </c>
      <c r="P319" s="20" t="s">
        <v>1437</v>
      </c>
      <c r="Q319" s="19" t="s">
        <v>1437</v>
      </c>
      <c r="R319" s="19" t="s">
        <v>1437</v>
      </c>
      <c r="S319" s="30" t="s">
        <v>2185</v>
      </c>
      <c r="T319" s="20" t="s">
        <v>1783</v>
      </c>
      <c r="U319" s="23">
        <v>85442020</v>
      </c>
      <c r="V319" s="19" t="s">
        <v>1437</v>
      </c>
      <c r="W319" s="19" t="s">
        <v>1437</v>
      </c>
      <c r="X319" s="32" t="s">
        <v>2185</v>
      </c>
      <c r="Y319" s="19" t="s">
        <v>2139</v>
      </c>
      <c r="Z319" s="19" t="s">
        <v>1810</v>
      </c>
      <c r="AA319" s="34" t="s">
        <v>2185</v>
      </c>
      <c r="AB319" s="19" t="s">
        <v>135</v>
      </c>
      <c r="AC319" s="68" t="s">
        <v>135</v>
      </c>
      <c r="AD319" s="68" t="s">
        <v>135</v>
      </c>
      <c r="AE319" s="35" t="s">
        <v>2185</v>
      </c>
    </row>
    <row r="320" spans="1:31" s="1" customFormat="1" x14ac:dyDescent="0.2">
      <c r="A320" s="19" t="s">
        <v>889</v>
      </c>
      <c r="B320" s="20" t="s">
        <v>1609</v>
      </c>
      <c r="C320" s="21" t="str">
        <f>HYPERLINK("https://docmanager.mpsdapps.vm.dom/pdf?search="&amp;LEFT(Data[[#This Row],[PNR]],11)&amp;"*","DocManager")</f>
        <v>DocManager</v>
      </c>
      <c r="D320" s="20" t="s">
        <v>890</v>
      </c>
      <c r="E320" s="19" t="s">
        <v>2057</v>
      </c>
      <c r="F320" s="19" t="s">
        <v>1318</v>
      </c>
      <c r="G320" s="63" t="s">
        <v>2185</v>
      </c>
      <c r="H320" s="22" t="s">
        <v>135</v>
      </c>
      <c r="I320" s="5">
        <v>-54</v>
      </c>
      <c r="J320" s="2">
        <v>200</v>
      </c>
      <c r="K320" s="5" t="s">
        <v>135</v>
      </c>
      <c r="L320" s="2" t="s">
        <v>135</v>
      </c>
      <c r="M320" s="67" t="s">
        <v>2208</v>
      </c>
      <c r="N320" s="18" t="s">
        <v>2270</v>
      </c>
      <c r="O320" s="28" t="s">
        <v>2185</v>
      </c>
      <c r="P320" s="20" t="s">
        <v>1437</v>
      </c>
      <c r="Q320" s="19" t="s">
        <v>1437</v>
      </c>
      <c r="R320" s="19" t="s">
        <v>1437</v>
      </c>
      <c r="S320" s="30" t="s">
        <v>2185</v>
      </c>
      <c r="T320" s="20" t="s">
        <v>1783</v>
      </c>
      <c r="U320" s="23">
        <v>85442020</v>
      </c>
      <c r="V320" s="19">
        <v>0.32</v>
      </c>
      <c r="W320" s="19" t="s">
        <v>1437</v>
      </c>
      <c r="X320" s="32" t="s">
        <v>2185</v>
      </c>
      <c r="Y320" s="19" t="s">
        <v>2139</v>
      </c>
      <c r="Z320" s="19" t="s">
        <v>1810</v>
      </c>
      <c r="AA320" s="34" t="s">
        <v>2185</v>
      </c>
      <c r="AB320" s="19" t="s">
        <v>135</v>
      </c>
      <c r="AC320" s="68" t="s">
        <v>135</v>
      </c>
      <c r="AD320" s="68" t="s">
        <v>135</v>
      </c>
      <c r="AE320" s="35" t="s">
        <v>2185</v>
      </c>
    </row>
    <row r="321" spans="1:31" s="1" customFormat="1" x14ac:dyDescent="0.2">
      <c r="A321" s="19" t="s">
        <v>891</v>
      </c>
      <c r="B321" s="20" t="s">
        <v>1610</v>
      </c>
      <c r="C321" s="21" t="str">
        <f>HYPERLINK("https://docmanager.mpsdapps.vm.dom/pdf?search="&amp;LEFT(Data[[#This Row],[PNR]],11)&amp;"*","DocManager")</f>
        <v>DocManager</v>
      </c>
      <c r="D321" s="20" t="s">
        <v>892</v>
      </c>
      <c r="E321" s="19" t="s">
        <v>2058</v>
      </c>
      <c r="F321" s="19" t="s">
        <v>1319</v>
      </c>
      <c r="G321" s="63" t="s">
        <v>2185</v>
      </c>
      <c r="H321" s="22" t="s">
        <v>135</v>
      </c>
      <c r="I321" s="5">
        <v>-54</v>
      </c>
      <c r="J321" s="2">
        <v>200</v>
      </c>
      <c r="K321" s="5" t="s">
        <v>135</v>
      </c>
      <c r="L321" s="2" t="s">
        <v>135</v>
      </c>
      <c r="M321" s="67" t="s">
        <v>2207</v>
      </c>
      <c r="N321" s="18" t="s">
        <v>2270</v>
      </c>
      <c r="O321" s="28" t="s">
        <v>2185</v>
      </c>
      <c r="P321" s="20" t="s">
        <v>1437</v>
      </c>
      <c r="Q321" s="19" t="s">
        <v>1437</v>
      </c>
      <c r="R321" s="19" t="s">
        <v>1437</v>
      </c>
      <c r="S321" s="30" t="s">
        <v>2185</v>
      </c>
      <c r="T321" s="20" t="s">
        <v>1783</v>
      </c>
      <c r="U321" s="23">
        <v>85442020</v>
      </c>
      <c r="V321" s="19" t="s">
        <v>1437</v>
      </c>
      <c r="W321" s="19" t="s">
        <v>1437</v>
      </c>
      <c r="X321" s="32" t="s">
        <v>2185</v>
      </c>
      <c r="Y321" s="19" t="s">
        <v>2139</v>
      </c>
      <c r="Z321" s="19" t="s">
        <v>1810</v>
      </c>
      <c r="AA321" s="34" t="s">
        <v>2185</v>
      </c>
      <c r="AB321" s="19" t="s">
        <v>135</v>
      </c>
      <c r="AC321" s="68" t="s">
        <v>135</v>
      </c>
      <c r="AD321" s="68" t="s">
        <v>135</v>
      </c>
      <c r="AE321" s="35" t="s">
        <v>2185</v>
      </c>
    </row>
    <row r="322" spans="1:31" s="1" customFormat="1" x14ac:dyDescent="0.2">
      <c r="A322" s="19" t="s">
        <v>893</v>
      </c>
      <c r="B322" s="20" t="s">
        <v>1611</v>
      </c>
      <c r="C322" s="21" t="str">
        <f>HYPERLINK("https://docmanager.mpsdapps.vm.dom/pdf?search="&amp;LEFT(Data[[#This Row],[PNR]],11)&amp;"*","DocManager")</f>
        <v>DocManager</v>
      </c>
      <c r="D322" s="20" t="s">
        <v>894</v>
      </c>
      <c r="E322" s="19" t="s">
        <v>2059</v>
      </c>
      <c r="F322" s="19" t="s">
        <v>1320</v>
      </c>
      <c r="G322" s="63" t="s">
        <v>2185</v>
      </c>
      <c r="H322" s="22" t="s">
        <v>135</v>
      </c>
      <c r="I322" s="5">
        <v>-54</v>
      </c>
      <c r="J322" s="2">
        <v>200</v>
      </c>
      <c r="K322" s="5" t="s">
        <v>135</v>
      </c>
      <c r="L322" s="2" t="s">
        <v>135</v>
      </c>
      <c r="M322" s="67" t="s">
        <v>2208</v>
      </c>
      <c r="N322" s="18" t="s">
        <v>2270</v>
      </c>
      <c r="O322" s="28" t="s">
        <v>2185</v>
      </c>
      <c r="P322" s="20" t="s">
        <v>1437</v>
      </c>
      <c r="Q322" s="19" t="s">
        <v>1437</v>
      </c>
      <c r="R322" s="19" t="s">
        <v>1437</v>
      </c>
      <c r="S322" s="30" t="s">
        <v>2185</v>
      </c>
      <c r="T322" s="20" t="s">
        <v>1783</v>
      </c>
      <c r="U322" s="23">
        <v>85442020</v>
      </c>
      <c r="V322" s="19">
        <v>0.11</v>
      </c>
      <c r="W322" s="19" t="s">
        <v>1437</v>
      </c>
      <c r="X322" s="32" t="s">
        <v>2185</v>
      </c>
      <c r="Y322" s="19" t="s">
        <v>2139</v>
      </c>
      <c r="Z322" s="19" t="s">
        <v>1810</v>
      </c>
      <c r="AA322" s="34" t="s">
        <v>2185</v>
      </c>
      <c r="AB322" s="19" t="s">
        <v>135</v>
      </c>
      <c r="AC322" s="68" t="s">
        <v>135</v>
      </c>
      <c r="AD322" s="68" t="s">
        <v>135</v>
      </c>
      <c r="AE322" s="35" t="s">
        <v>2185</v>
      </c>
    </row>
    <row r="323" spans="1:31" s="1" customFormat="1" x14ac:dyDescent="0.2">
      <c r="A323" s="19" t="s">
        <v>895</v>
      </c>
      <c r="B323" s="20" t="s">
        <v>1612</v>
      </c>
      <c r="C323" s="21" t="str">
        <f>HYPERLINK("https://docmanager.mpsdapps.vm.dom/pdf?search="&amp;LEFT(Data[[#This Row],[PNR]],11)&amp;"*","DocManager")</f>
        <v>DocManager</v>
      </c>
      <c r="D323" s="20" t="s">
        <v>896</v>
      </c>
      <c r="E323" s="19" t="s">
        <v>2060</v>
      </c>
      <c r="F323" s="19" t="s">
        <v>1321</v>
      </c>
      <c r="G323" s="63" t="s">
        <v>2185</v>
      </c>
      <c r="H323" s="22" t="s">
        <v>135</v>
      </c>
      <c r="I323" s="5">
        <v>-54</v>
      </c>
      <c r="J323" s="2">
        <v>200</v>
      </c>
      <c r="K323" s="5" t="s">
        <v>135</v>
      </c>
      <c r="L323" s="2" t="s">
        <v>135</v>
      </c>
      <c r="M323" s="67" t="s">
        <v>2228</v>
      </c>
      <c r="N323" s="18" t="s">
        <v>2270</v>
      </c>
      <c r="O323" s="28" t="s">
        <v>2185</v>
      </c>
      <c r="P323" s="20" t="s">
        <v>1437</v>
      </c>
      <c r="Q323" s="19" t="s">
        <v>1437</v>
      </c>
      <c r="R323" s="19" t="s">
        <v>1437</v>
      </c>
      <c r="S323" s="30" t="s">
        <v>2185</v>
      </c>
      <c r="T323" s="20" t="s">
        <v>1783</v>
      </c>
      <c r="U323" s="23">
        <v>85442020</v>
      </c>
      <c r="V323" s="19" t="s">
        <v>1437</v>
      </c>
      <c r="W323" s="19" t="s">
        <v>1437</v>
      </c>
      <c r="X323" s="32" t="s">
        <v>2185</v>
      </c>
      <c r="Y323" s="19" t="s">
        <v>2139</v>
      </c>
      <c r="Z323" s="19" t="s">
        <v>1810</v>
      </c>
      <c r="AA323" s="34" t="s">
        <v>2185</v>
      </c>
      <c r="AB323" s="19" t="s">
        <v>135</v>
      </c>
      <c r="AC323" s="68" t="s">
        <v>135</v>
      </c>
      <c r="AD323" s="68" t="s">
        <v>135</v>
      </c>
      <c r="AE323" s="35" t="s">
        <v>2185</v>
      </c>
    </row>
    <row r="324" spans="1:31" s="1" customFormat="1" x14ac:dyDescent="0.2">
      <c r="A324" s="19" t="s">
        <v>897</v>
      </c>
      <c r="B324" s="20" t="s">
        <v>1613</v>
      </c>
      <c r="C324" s="21" t="str">
        <f>HYPERLINK("https://docmanager.mpsdapps.vm.dom/pdf?search="&amp;LEFT(Data[[#This Row],[PNR]],11)&amp;"*","DocManager")</f>
        <v>DocManager</v>
      </c>
      <c r="D324" s="20" t="s">
        <v>898</v>
      </c>
      <c r="E324" s="19" t="s">
        <v>2061</v>
      </c>
      <c r="F324" s="19" t="s">
        <v>1322</v>
      </c>
      <c r="G324" s="63" t="s">
        <v>2185</v>
      </c>
      <c r="H324" s="22" t="s">
        <v>135</v>
      </c>
      <c r="I324" s="5">
        <v>-54</v>
      </c>
      <c r="J324" s="2">
        <v>200</v>
      </c>
      <c r="K324" s="5" t="s">
        <v>135</v>
      </c>
      <c r="L324" s="2" t="s">
        <v>135</v>
      </c>
      <c r="M324" s="67" t="s">
        <v>2228</v>
      </c>
      <c r="N324" s="18" t="s">
        <v>2270</v>
      </c>
      <c r="O324" s="28" t="s">
        <v>2185</v>
      </c>
      <c r="P324" s="20" t="s">
        <v>1437</v>
      </c>
      <c r="Q324" s="19" t="s">
        <v>1437</v>
      </c>
      <c r="R324" s="19" t="s">
        <v>1437</v>
      </c>
      <c r="S324" s="30" t="s">
        <v>2185</v>
      </c>
      <c r="T324" s="20" t="s">
        <v>1783</v>
      </c>
      <c r="U324" s="23">
        <v>85442020</v>
      </c>
      <c r="V324" s="19" t="s">
        <v>1437</v>
      </c>
      <c r="W324" s="19" t="s">
        <v>1437</v>
      </c>
      <c r="X324" s="32" t="s">
        <v>2185</v>
      </c>
      <c r="Y324" s="19" t="s">
        <v>2139</v>
      </c>
      <c r="Z324" s="19" t="s">
        <v>1810</v>
      </c>
      <c r="AA324" s="34" t="s">
        <v>2185</v>
      </c>
      <c r="AB324" s="19" t="s">
        <v>135</v>
      </c>
      <c r="AC324" s="68" t="s">
        <v>135</v>
      </c>
      <c r="AD324" s="68" t="s">
        <v>135</v>
      </c>
      <c r="AE324" s="35" t="s">
        <v>2185</v>
      </c>
    </row>
    <row r="325" spans="1:31" s="1" customFormat="1" x14ac:dyDescent="0.2">
      <c r="A325" s="19" t="s">
        <v>899</v>
      </c>
      <c r="B325" s="20" t="s">
        <v>1614</v>
      </c>
      <c r="C325" s="21" t="str">
        <f>HYPERLINK("https://docmanager.mpsdapps.vm.dom/pdf?search="&amp;LEFT(Data[[#This Row],[PNR]],11)&amp;"*","DocManager")</f>
        <v>DocManager</v>
      </c>
      <c r="D325" s="20" t="s">
        <v>900</v>
      </c>
      <c r="E325" s="19" t="s">
        <v>2062</v>
      </c>
      <c r="F325" s="19" t="s">
        <v>1323</v>
      </c>
      <c r="G325" s="63" t="s">
        <v>2185</v>
      </c>
      <c r="H325" s="22" t="s">
        <v>135</v>
      </c>
      <c r="I325" s="5">
        <v>-54</v>
      </c>
      <c r="J325" s="2">
        <v>200</v>
      </c>
      <c r="K325" s="5" t="s">
        <v>135</v>
      </c>
      <c r="L325" s="2" t="s">
        <v>135</v>
      </c>
      <c r="M325" s="67" t="s">
        <v>2229</v>
      </c>
      <c r="N325" s="18" t="s">
        <v>2270</v>
      </c>
      <c r="O325" s="28" t="s">
        <v>2185</v>
      </c>
      <c r="P325" s="20" t="s">
        <v>1437</v>
      </c>
      <c r="Q325" s="19" t="s">
        <v>1437</v>
      </c>
      <c r="R325" s="19" t="s">
        <v>1437</v>
      </c>
      <c r="S325" s="30" t="s">
        <v>2185</v>
      </c>
      <c r="T325" s="20" t="s">
        <v>1783</v>
      </c>
      <c r="U325" s="23">
        <v>85442020</v>
      </c>
      <c r="V325" s="19" t="s">
        <v>1437</v>
      </c>
      <c r="W325" s="19" t="s">
        <v>1437</v>
      </c>
      <c r="X325" s="32" t="s">
        <v>2185</v>
      </c>
      <c r="Y325" s="19" t="s">
        <v>2139</v>
      </c>
      <c r="Z325" s="19" t="s">
        <v>1810</v>
      </c>
      <c r="AA325" s="34" t="s">
        <v>2185</v>
      </c>
      <c r="AB325" s="19" t="s">
        <v>135</v>
      </c>
      <c r="AC325" s="68" t="s">
        <v>135</v>
      </c>
      <c r="AD325" s="68" t="s">
        <v>135</v>
      </c>
      <c r="AE325" s="35" t="s">
        <v>2185</v>
      </c>
    </row>
    <row r="326" spans="1:31" s="1" customFormat="1" x14ac:dyDescent="0.2">
      <c r="A326" s="19" t="s">
        <v>901</v>
      </c>
      <c r="B326" s="20" t="s">
        <v>1615</v>
      </c>
      <c r="C326" s="21" t="str">
        <f>HYPERLINK("https://docmanager.mpsdapps.vm.dom/pdf?search="&amp;LEFT(Data[[#This Row],[PNR]],11)&amp;"*","DocManager")</f>
        <v>DocManager</v>
      </c>
      <c r="D326" s="20" t="s">
        <v>902</v>
      </c>
      <c r="E326" s="19" t="s">
        <v>2063</v>
      </c>
      <c r="F326" s="19" t="s">
        <v>1324</v>
      </c>
      <c r="G326" s="63" t="s">
        <v>2185</v>
      </c>
      <c r="H326" s="22" t="s">
        <v>135</v>
      </c>
      <c r="I326" s="5">
        <v>-54</v>
      </c>
      <c r="J326" s="2">
        <v>200</v>
      </c>
      <c r="K326" s="5" t="s">
        <v>135</v>
      </c>
      <c r="L326" s="2" t="s">
        <v>135</v>
      </c>
      <c r="M326" s="67" t="s">
        <v>2229</v>
      </c>
      <c r="N326" s="18" t="s">
        <v>2270</v>
      </c>
      <c r="O326" s="28" t="s">
        <v>2185</v>
      </c>
      <c r="P326" s="20" t="s">
        <v>1437</v>
      </c>
      <c r="Q326" s="19" t="s">
        <v>1437</v>
      </c>
      <c r="R326" s="19" t="s">
        <v>1437</v>
      </c>
      <c r="S326" s="30" t="s">
        <v>2185</v>
      </c>
      <c r="T326" s="20"/>
      <c r="U326" s="23">
        <v>85442020</v>
      </c>
      <c r="V326" s="19" t="s">
        <v>1437</v>
      </c>
      <c r="W326" s="19" t="s">
        <v>1437</v>
      </c>
      <c r="X326" s="32" t="s">
        <v>2185</v>
      </c>
      <c r="Y326" s="19" t="s">
        <v>2139</v>
      </c>
      <c r="Z326" s="19" t="s">
        <v>1810</v>
      </c>
      <c r="AA326" s="34" t="s">
        <v>2185</v>
      </c>
      <c r="AB326" s="19" t="s">
        <v>135</v>
      </c>
      <c r="AC326" s="68" t="s">
        <v>135</v>
      </c>
      <c r="AD326" s="68" t="s">
        <v>135</v>
      </c>
      <c r="AE326" s="35" t="s">
        <v>2185</v>
      </c>
    </row>
    <row r="327" spans="1:31" s="1" customFormat="1" x14ac:dyDescent="0.2">
      <c r="A327" s="19" t="s">
        <v>903</v>
      </c>
      <c r="B327" s="20" t="s">
        <v>1616</v>
      </c>
      <c r="C327" s="21" t="str">
        <f>HYPERLINK("https://docmanager.mpsdapps.vm.dom/pdf?search="&amp;LEFT(Data[[#This Row],[PNR]],11)&amp;"*","DocManager")</f>
        <v>DocManager</v>
      </c>
      <c r="D327" s="20" t="s">
        <v>904</v>
      </c>
      <c r="E327" s="19" t="s">
        <v>2064</v>
      </c>
      <c r="F327" s="19" t="s">
        <v>1325</v>
      </c>
      <c r="G327" s="63" t="s">
        <v>2185</v>
      </c>
      <c r="H327" s="22" t="s">
        <v>135</v>
      </c>
      <c r="I327" s="5">
        <v>-54</v>
      </c>
      <c r="J327" s="2">
        <v>200</v>
      </c>
      <c r="K327" s="5" t="s">
        <v>135</v>
      </c>
      <c r="L327" s="2" t="s">
        <v>135</v>
      </c>
      <c r="M327" s="67" t="s">
        <v>2209</v>
      </c>
      <c r="N327" s="18" t="s">
        <v>2283</v>
      </c>
      <c r="O327" s="28" t="s">
        <v>2185</v>
      </c>
      <c r="P327" s="20" t="s">
        <v>1437</v>
      </c>
      <c r="Q327" s="19" t="s">
        <v>1437</v>
      </c>
      <c r="R327" s="19" t="s">
        <v>1437</v>
      </c>
      <c r="S327" s="30" t="s">
        <v>2185</v>
      </c>
      <c r="T327" s="20" t="s">
        <v>1783</v>
      </c>
      <c r="U327" s="23">
        <v>85444221</v>
      </c>
      <c r="V327" s="19" t="s">
        <v>1437</v>
      </c>
      <c r="W327" s="19" t="s">
        <v>1437</v>
      </c>
      <c r="X327" s="32" t="s">
        <v>2185</v>
      </c>
      <c r="Y327" s="19" t="s">
        <v>2139</v>
      </c>
      <c r="Z327" s="19" t="s">
        <v>1810</v>
      </c>
      <c r="AA327" s="34" t="s">
        <v>2185</v>
      </c>
      <c r="AB327" s="19" t="s">
        <v>135</v>
      </c>
      <c r="AC327" s="68" t="s">
        <v>135</v>
      </c>
      <c r="AD327" s="68" t="s">
        <v>135</v>
      </c>
      <c r="AE327" s="35" t="s">
        <v>2185</v>
      </c>
    </row>
    <row r="328" spans="1:31" s="1" customFormat="1" x14ac:dyDescent="0.2">
      <c r="A328" s="19" t="s">
        <v>905</v>
      </c>
      <c r="B328" s="20" t="s">
        <v>1617</v>
      </c>
      <c r="C328" s="21" t="str">
        <f>HYPERLINK("https://docmanager.mpsdapps.vm.dom/pdf?search="&amp;LEFT(Data[[#This Row],[PNR]],11)&amp;"*","DocManager")</f>
        <v>DocManager</v>
      </c>
      <c r="D328" s="20" t="s">
        <v>906</v>
      </c>
      <c r="E328" s="19" t="s">
        <v>2065</v>
      </c>
      <c r="F328" s="19" t="s">
        <v>1326</v>
      </c>
      <c r="G328" s="63" t="s">
        <v>2185</v>
      </c>
      <c r="H328" s="22" t="s">
        <v>135</v>
      </c>
      <c r="I328" s="5">
        <v>-54</v>
      </c>
      <c r="J328" s="2">
        <v>200</v>
      </c>
      <c r="K328" s="5" t="s">
        <v>135</v>
      </c>
      <c r="L328" s="2" t="s">
        <v>135</v>
      </c>
      <c r="M328" s="67" t="s">
        <v>2209</v>
      </c>
      <c r="N328" s="18" t="s">
        <v>2283</v>
      </c>
      <c r="O328" s="28" t="s">
        <v>2185</v>
      </c>
      <c r="P328" s="20" t="s">
        <v>1437</v>
      </c>
      <c r="Q328" s="19" t="s">
        <v>1437</v>
      </c>
      <c r="R328" s="19" t="s">
        <v>1437</v>
      </c>
      <c r="S328" s="30" t="s">
        <v>2185</v>
      </c>
      <c r="T328" s="20" t="s">
        <v>1783</v>
      </c>
      <c r="U328" s="23">
        <v>85444221</v>
      </c>
      <c r="V328" s="19" t="s">
        <v>1437</v>
      </c>
      <c r="W328" s="19" t="s">
        <v>1437</v>
      </c>
      <c r="X328" s="32" t="s">
        <v>2185</v>
      </c>
      <c r="Y328" s="19" t="s">
        <v>2139</v>
      </c>
      <c r="Z328" s="19" t="s">
        <v>1810</v>
      </c>
      <c r="AA328" s="34" t="s">
        <v>2185</v>
      </c>
      <c r="AB328" s="19" t="s">
        <v>135</v>
      </c>
      <c r="AC328" s="68" t="s">
        <v>135</v>
      </c>
      <c r="AD328" s="68" t="s">
        <v>135</v>
      </c>
      <c r="AE328" s="35" t="s">
        <v>2185</v>
      </c>
    </row>
    <row r="329" spans="1:31" s="1" customFormat="1" x14ac:dyDescent="0.2">
      <c r="A329" s="19" t="s">
        <v>907</v>
      </c>
      <c r="B329" s="20" t="s">
        <v>1618</v>
      </c>
      <c r="C329" s="21" t="str">
        <f>HYPERLINK("https://docmanager.mpsdapps.vm.dom/pdf?search="&amp;LEFT(Data[[#This Row],[PNR]],11)&amp;"*","DocManager")</f>
        <v>DocManager</v>
      </c>
      <c r="D329" s="20" t="s">
        <v>908</v>
      </c>
      <c r="E329" s="19" t="s">
        <v>2066</v>
      </c>
      <c r="F329" s="19" t="s">
        <v>1327</v>
      </c>
      <c r="G329" s="63" t="s">
        <v>2185</v>
      </c>
      <c r="H329" s="22" t="s">
        <v>135</v>
      </c>
      <c r="I329" s="5">
        <v>-54</v>
      </c>
      <c r="J329" s="2">
        <v>200</v>
      </c>
      <c r="K329" s="5" t="s">
        <v>135</v>
      </c>
      <c r="L329" s="2" t="s">
        <v>135</v>
      </c>
      <c r="M329" s="67" t="s">
        <v>2230</v>
      </c>
      <c r="N329" s="18" t="s">
        <v>2283</v>
      </c>
      <c r="O329" s="28" t="s">
        <v>2185</v>
      </c>
      <c r="P329" s="20" t="s">
        <v>1437</v>
      </c>
      <c r="Q329" s="19" t="s">
        <v>1437</v>
      </c>
      <c r="R329" s="19" t="s">
        <v>1437</v>
      </c>
      <c r="S329" s="30" t="s">
        <v>2185</v>
      </c>
      <c r="T329" s="20" t="s">
        <v>1783</v>
      </c>
      <c r="U329" s="23">
        <v>85444221</v>
      </c>
      <c r="V329" s="19" t="s">
        <v>1437</v>
      </c>
      <c r="W329" s="19" t="s">
        <v>1437</v>
      </c>
      <c r="X329" s="32" t="s">
        <v>2185</v>
      </c>
      <c r="Y329" s="19" t="s">
        <v>2139</v>
      </c>
      <c r="Z329" s="19" t="s">
        <v>1810</v>
      </c>
      <c r="AA329" s="34" t="s">
        <v>2185</v>
      </c>
      <c r="AB329" s="19" t="s">
        <v>135</v>
      </c>
      <c r="AC329" s="68" t="s">
        <v>135</v>
      </c>
      <c r="AD329" s="68" t="s">
        <v>135</v>
      </c>
      <c r="AE329" s="35" t="s">
        <v>2185</v>
      </c>
    </row>
    <row r="330" spans="1:31" s="1" customFormat="1" x14ac:dyDescent="0.2">
      <c r="A330" s="19" t="s">
        <v>909</v>
      </c>
      <c r="B330" s="20" t="s">
        <v>1619</v>
      </c>
      <c r="C330" s="21" t="str">
        <f>HYPERLINK("https://docmanager.mpsdapps.vm.dom/pdf?search="&amp;LEFT(Data[[#This Row],[PNR]],11)&amp;"*","DocManager")</f>
        <v>DocManager</v>
      </c>
      <c r="D330" s="20" t="s">
        <v>910</v>
      </c>
      <c r="E330" s="19" t="s">
        <v>2067</v>
      </c>
      <c r="F330" s="19" t="s">
        <v>1328</v>
      </c>
      <c r="G330" s="63" t="s">
        <v>2185</v>
      </c>
      <c r="H330" s="22" t="s">
        <v>135</v>
      </c>
      <c r="I330" s="5">
        <v>-54</v>
      </c>
      <c r="J330" s="2">
        <v>200</v>
      </c>
      <c r="K330" s="5" t="s">
        <v>135</v>
      </c>
      <c r="L330" s="2" t="s">
        <v>135</v>
      </c>
      <c r="M330" s="67" t="s">
        <v>2231</v>
      </c>
      <c r="N330" s="18" t="s">
        <v>2283</v>
      </c>
      <c r="O330" s="28" t="s">
        <v>2185</v>
      </c>
      <c r="P330" s="20" t="s">
        <v>1437</v>
      </c>
      <c r="Q330" s="19" t="s">
        <v>1437</v>
      </c>
      <c r="R330" s="19" t="s">
        <v>1437</v>
      </c>
      <c r="S330" s="30" t="s">
        <v>2185</v>
      </c>
      <c r="T330" s="20"/>
      <c r="U330" s="23"/>
      <c r="V330" s="19" t="s">
        <v>1437</v>
      </c>
      <c r="W330" s="19" t="s">
        <v>1437</v>
      </c>
      <c r="X330" s="32" t="s">
        <v>2185</v>
      </c>
      <c r="Y330" s="19" t="s">
        <v>2139</v>
      </c>
      <c r="Z330" s="19" t="s">
        <v>1810</v>
      </c>
      <c r="AA330" s="34" t="s">
        <v>2185</v>
      </c>
      <c r="AB330" s="19" t="s">
        <v>135</v>
      </c>
      <c r="AC330" s="68" t="s">
        <v>135</v>
      </c>
      <c r="AD330" s="68" t="s">
        <v>135</v>
      </c>
      <c r="AE330" s="35" t="s">
        <v>2185</v>
      </c>
    </row>
    <row r="331" spans="1:31" s="1" customFormat="1" x14ac:dyDescent="0.2">
      <c r="A331" s="19" t="s">
        <v>911</v>
      </c>
      <c r="B331" s="20" t="s">
        <v>1620</v>
      </c>
      <c r="C331" s="21" t="str">
        <f>HYPERLINK("https://docmanager.mpsdapps.vm.dom/pdf?search="&amp;LEFT(Data[[#This Row],[PNR]],11)&amp;"*","DocManager")</f>
        <v>DocManager</v>
      </c>
      <c r="D331" s="20" t="s">
        <v>912</v>
      </c>
      <c r="E331" s="19" t="s">
        <v>2068</v>
      </c>
      <c r="F331" s="19" t="s">
        <v>1329</v>
      </c>
      <c r="G331" s="63" t="s">
        <v>2185</v>
      </c>
      <c r="H331" s="22" t="s">
        <v>135</v>
      </c>
      <c r="I331" s="5">
        <v>-65</v>
      </c>
      <c r="J331" s="2">
        <v>260</v>
      </c>
      <c r="K331" s="5" t="s">
        <v>135</v>
      </c>
      <c r="L331" s="2" t="s">
        <v>135</v>
      </c>
      <c r="M331" s="18" t="s">
        <v>2245</v>
      </c>
      <c r="N331" s="18" t="s">
        <v>2285</v>
      </c>
      <c r="O331" s="28" t="s">
        <v>2185</v>
      </c>
      <c r="P331" s="50" t="s">
        <v>1682</v>
      </c>
      <c r="Q331" s="24" t="s">
        <v>1729</v>
      </c>
      <c r="R331" s="24" t="s">
        <v>1729</v>
      </c>
      <c r="S331" s="30" t="s">
        <v>2185</v>
      </c>
      <c r="T331" s="20" t="s">
        <v>1783</v>
      </c>
      <c r="U331" s="23"/>
      <c r="V331" s="19" t="s">
        <v>1437</v>
      </c>
      <c r="W331" s="19" t="s">
        <v>1437</v>
      </c>
      <c r="X331" s="32" t="s">
        <v>2185</v>
      </c>
      <c r="Y331" s="19" t="s">
        <v>2139</v>
      </c>
      <c r="Z331" s="19" t="s">
        <v>1810</v>
      </c>
      <c r="AA331" s="34" t="s">
        <v>2185</v>
      </c>
      <c r="AB331" s="19" t="s">
        <v>135</v>
      </c>
      <c r="AC331" s="68" t="s">
        <v>135</v>
      </c>
      <c r="AD331" s="68" t="s">
        <v>135</v>
      </c>
      <c r="AE331" s="35" t="s">
        <v>2185</v>
      </c>
    </row>
    <row r="332" spans="1:31" s="1" customFormat="1" x14ac:dyDescent="0.2">
      <c r="A332" s="19" t="s">
        <v>913</v>
      </c>
      <c r="B332" s="20" t="s">
        <v>117</v>
      </c>
      <c r="C332" s="21" t="str">
        <f>HYPERLINK("https://docmanager.mpsdapps.vm.dom/pdf?search="&amp;LEFT(Data[[#This Row],[PNR]],11)&amp;"*","DocManager")</f>
        <v>DocManager</v>
      </c>
      <c r="D332" s="20" t="s">
        <v>914</v>
      </c>
      <c r="E332" s="19" t="s">
        <v>2069</v>
      </c>
      <c r="F332" s="19" t="s">
        <v>1330</v>
      </c>
      <c r="G332" s="63" t="s">
        <v>2185</v>
      </c>
      <c r="H332" s="22" t="s">
        <v>135</v>
      </c>
      <c r="I332" s="5">
        <v>-40</v>
      </c>
      <c r="J332" s="2">
        <v>120</v>
      </c>
      <c r="K332" s="5" t="s">
        <v>135</v>
      </c>
      <c r="L332" s="2" t="s">
        <v>135</v>
      </c>
      <c r="M332" s="18" t="s">
        <v>2240</v>
      </c>
      <c r="N332" s="18" t="s">
        <v>2274</v>
      </c>
      <c r="O332" s="28" t="s">
        <v>2185</v>
      </c>
      <c r="P332" s="50" t="s">
        <v>1646</v>
      </c>
      <c r="Q332" s="24" t="s">
        <v>1698</v>
      </c>
      <c r="R332" s="24" t="s">
        <v>1744</v>
      </c>
      <c r="S332" s="30" t="s">
        <v>2185</v>
      </c>
      <c r="T332" s="20" t="s">
        <v>1783</v>
      </c>
      <c r="U332" s="23">
        <v>85442020</v>
      </c>
      <c r="V332" s="19" t="s">
        <v>1437</v>
      </c>
      <c r="W332" s="19" t="s">
        <v>1437</v>
      </c>
      <c r="X332" s="32" t="s">
        <v>2185</v>
      </c>
      <c r="Y332" s="19" t="s">
        <v>2139</v>
      </c>
      <c r="Z332" s="19" t="s">
        <v>1810</v>
      </c>
      <c r="AA332" s="34" t="s">
        <v>2185</v>
      </c>
      <c r="AB332" s="19" t="s">
        <v>135</v>
      </c>
      <c r="AC332" s="68" t="s">
        <v>135</v>
      </c>
      <c r="AD332" s="68" t="s">
        <v>135</v>
      </c>
      <c r="AE332" s="35" t="s">
        <v>2185</v>
      </c>
    </row>
    <row r="333" spans="1:31" s="1" customFormat="1" x14ac:dyDescent="0.2">
      <c r="A333" s="19" t="s">
        <v>915</v>
      </c>
      <c r="B333" s="20" t="s">
        <v>1621</v>
      </c>
      <c r="C333" s="21" t="str">
        <f>HYPERLINK("https://docmanager.mpsdapps.vm.dom/pdf?search="&amp;LEFT(Data[[#This Row],[PNR]],11)&amp;"*","DocManager")</f>
        <v>DocManager</v>
      </c>
      <c r="D333" s="20" t="s">
        <v>916</v>
      </c>
      <c r="E333" s="19" t="s">
        <v>2070</v>
      </c>
      <c r="F333" s="19" t="s">
        <v>1331</v>
      </c>
      <c r="G333" s="63" t="s">
        <v>2185</v>
      </c>
      <c r="H333" s="22" t="s">
        <v>135</v>
      </c>
      <c r="I333" s="5">
        <v>-40</v>
      </c>
      <c r="J333" s="2">
        <v>120</v>
      </c>
      <c r="K333" s="5" t="s">
        <v>135</v>
      </c>
      <c r="L333" s="2" t="s">
        <v>135</v>
      </c>
      <c r="M333" s="18" t="s">
        <v>2240</v>
      </c>
      <c r="N333" s="18" t="s">
        <v>2274</v>
      </c>
      <c r="O333" s="28" t="s">
        <v>2185</v>
      </c>
      <c r="P333" s="50" t="s">
        <v>1646</v>
      </c>
      <c r="Q333" s="24" t="s">
        <v>1698</v>
      </c>
      <c r="R333" s="24" t="s">
        <v>1744</v>
      </c>
      <c r="S333" s="30" t="s">
        <v>2185</v>
      </c>
      <c r="T333" s="20" t="s">
        <v>1783</v>
      </c>
      <c r="U333" s="23">
        <v>85444221</v>
      </c>
      <c r="V333" s="19" t="s">
        <v>1437</v>
      </c>
      <c r="W333" s="19" t="s">
        <v>1437</v>
      </c>
      <c r="X333" s="32" t="s">
        <v>2185</v>
      </c>
      <c r="Y333" s="19" t="s">
        <v>2139</v>
      </c>
      <c r="Z333" s="19" t="s">
        <v>1810</v>
      </c>
      <c r="AA333" s="34" t="s">
        <v>2185</v>
      </c>
      <c r="AB333" s="19" t="s">
        <v>135</v>
      </c>
      <c r="AC333" s="68" t="s">
        <v>135</v>
      </c>
      <c r="AD333" s="68" t="s">
        <v>135</v>
      </c>
      <c r="AE333" s="35" t="s">
        <v>2185</v>
      </c>
    </row>
    <row r="334" spans="1:31" s="1" customFormat="1" x14ac:dyDescent="0.2">
      <c r="A334" s="19" t="s">
        <v>917</v>
      </c>
      <c r="B334" s="20" t="s">
        <v>118</v>
      </c>
      <c r="C334" s="21" t="str">
        <f>HYPERLINK("https://docmanager.mpsdapps.vm.dom/pdf?search="&amp;LEFT(Data[[#This Row],[PNR]],11)&amp;"*","DocManager")</f>
        <v>DocManager</v>
      </c>
      <c r="D334" s="20" t="s">
        <v>918</v>
      </c>
      <c r="E334" s="19" t="s">
        <v>2071</v>
      </c>
      <c r="F334" s="19" t="s">
        <v>1332</v>
      </c>
      <c r="G334" s="63" t="s">
        <v>2185</v>
      </c>
      <c r="H334" s="22" t="s">
        <v>135</v>
      </c>
      <c r="I334" s="5">
        <v>-40</v>
      </c>
      <c r="J334" s="2">
        <v>120</v>
      </c>
      <c r="K334" s="5" t="s">
        <v>135</v>
      </c>
      <c r="L334" s="2" t="s">
        <v>135</v>
      </c>
      <c r="M334" s="18" t="s">
        <v>2240</v>
      </c>
      <c r="N334" s="18" t="s">
        <v>2274</v>
      </c>
      <c r="O334" s="28" t="s">
        <v>2185</v>
      </c>
      <c r="P334" s="50" t="s">
        <v>1646</v>
      </c>
      <c r="Q334" s="24" t="s">
        <v>1698</v>
      </c>
      <c r="R334" s="24" t="s">
        <v>1744</v>
      </c>
      <c r="S334" s="30" t="s">
        <v>2185</v>
      </c>
      <c r="T334" s="20" t="s">
        <v>1783</v>
      </c>
      <c r="U334" s="23">
        <v>85442020</v>
      </c>
      <c r="V334" s="19" t="s">
        <v>1437</v>
      </c>
      <c r="W334" s="19" t="s">
        <v>1437</v>
      </c>
      <c r="X334" s="32" t="s">
        <v>2185</v>
      </c>
      <c r="Y334" s="19" t="s">
        <v>2139</v>
      </c>
      <c r="Z334" s="19" t="s">
        <v>1810</v>
      </c>
      <c r="AA334" s="34" t="s">
        <v>2185</v>
      </c>
      <c r="AB334" s="19" t="s">
        <v>135</v>
      </c>
      <c r="AC334" s="68" t="s">
        <v>135</v>
      </c>
      <c r="AD334" s="68" t="s">
        <v>135</v>
      </c>
      <c r="AE334" s="35" t="s">
        <v>2185</v>
      </c>
    </row>
    <row r="335" spans="1:31" s="1" customFormat="1" x14ac:dyDescent="0.2">
      <c r="A335" s="19" t="s">
        <v>919</v>
      </c>
      <c r="B335" s="20" t="s">
        <v>1622</v>
      </c>
      <c r="C335" s="21" t="str">
        <f>HYPERLINK("https://docmanager.mpsdapps.vm.dom/pdf?search="&amp;LEFT(Data[[#This Row],[PNR]],11)&amp;"*","DocManager")</f>
        <v>DocManager</v>
      </c>
      <c r="D335" s="20" t="s">
        <v>920</v>
      </c>
      <c r="E335" s="19" t="s">
        <v>2072</v>
      </c>
      <c r="F335" s="19" t="s">
        <v>1333</v>
      </c>
      <c r="G335" s="63" t="s">
        <v>2185</v>
      </c>
      <c r="H335" s="22" t="s">
        <v>135</v>
      </c>
      <c r="I335" s="5">
        <v>-40</v>
      </c>
      <c r="J335" s="2">
        <v>120</v>
      </c>
      <c r="K335" s="5" t="s">
        <v>135</v>
      </c>
      <c r="L335" s="2" t="s">
        <v>135</v>
      </c>
      <c r="M335" s="18" t="s">
        <v>2240</v>
      </c>
      <c r="N335" s="18" t="s">
        <v>2274</v>
      </c>
      <c r="O335" s="28" t="s">
        <v>2185</v>
      </c>
      <c r="P335" s="50" t="s">
        <v>1646</v>
      </c>
      <c r="Q335" s="24" t="s">
        <v>1698</v>
      </c>
      <c r="R335" s="24" t="s">
        <v>1744</v>
      </c>
      <c r="S335" s="30" t="s">
        <v>2185</v>
      </c>
      <c r="T335" s="20" t="s">
        <v>1783</v>
      </c>
      <c r="U335" s="23">
        <v>85442020</v>
      </c>
      <c r="V335" s="19" t="s">
        <v>1437</v>
      </c>
      <c r="W335" s="19" t="s">
        <v>1437</v>
      </c>
      <c r="X335" s="32" t="s">
        <v>2185</v>
      </c>
      <c r="Y335" s="19" t="s">
        <v>2139</v>
      </c>
      <c r="Z335" s="19" t="s">
        <v>1810</v>
      </c>
      <c r="AA335" s="34" t="s">
        <v>2185</v>
      </c>
      <c r="AB335" s="19" t="s">
        <v>135</v>
      </c>
      <c r="AC335" s="68" t="s">
        <v>135</v>
      </c>
      <c r="AD335" s="68" t="s">
        <v>135</v>
      </c>
      <c r="AE335" s="35" t="s">
        <v>2185</v>
      </c>
    </row>
    <row r="336" spans="1:31" s="1" customFormat="1" x14ac:dyDescent="0.2">
      <c r="A336" s="19" t="s">
        <v>921</v>
      </c>
      <c r="B336" s="20" t="s">
        <v>1623</v>
      </c>
      <c r="C336" s="21" t="str">
        <f>HYPERLINK("https://docmanager.mpsdapps.vm.dom/pdf?search="&amp;LEFT(Data[[#This Row],[PNR]],11)&amp;"*","DocManager")</f>
        <v>DocManager</v>
      </c>
      <c r="D336" s="20" t="s">
        <v>922</v>
      </c>
      <c r="E336" s="19" t="s">
        <v>2073</v>
      </c>
      <c r="F336" s="19" t="s">
        <v>1334</v>
      </c>
      <c r="G336" s="63" t="s">
        <v>2185</v>
      </c>
      <c r="H336" s="22" t="s">
        <v>135</v>
      </c>
      <c r="I336" s="5">
        <v>-54</v>
      </c>
      <c r="J336" s="2">
        <v>125</v>
      </c>
      <c r="K336" s="5" t="s">
        <v>135</v>
      </c>
      <c r="L336" s="2" t="s">
        <v>135</v>
      </c>
      <c r="M336" s="67" t="s">
        <v>2204</v>
      </c>
      <c r="N336" s="18" t="s">
        <v>2307</v>
      </c>
      <c r="O336" s="28" t="s">
        <v>2185</v>
      </c>
      <c r="P336" s="20" t="s">
        <v>1437</v>
      </c>
      <c r="Q336" s="19" t="s">
        <v>1437</v>
      </c>
      <c r="R336" s="19" t="s">
        <v>1437</v>
      </c>
      <c r="S336" s="30" t="s">
        <v>2185</v>
      </c>
      <c r="T336" s="20" t="s">
        <v>1783</v>
      </c>
      <c r="U336" s="23">
        <v>85444221</v>
      </c>
      <c r="V336" s="19" t="s">
        <v>1437</v>
      </c>
      <c r="W336" s="19" t="s">
        <v>1437</v>
      </c>
      <c r="X336" s="32" t="s">
        <v>2185</v>
      </c>
      <c r="Y336" s="19" t="s">
        <v>2139</v>
      </c>
      <c r="Z336" s="19" t="s">
        <v>1810</v>
      </c>
      <c r="AA336" s="34" t="s">
        <v>2185</v>
      </c>
      <c r="AB336" s="19" t="s">
        <v>135</v>
      </c>
      <c r="AC336" s="68" t="s">
        <v>135</v>
      </c>
      <c r="AD336" s="68" t="s">
        <v>135</v>
      </c>
      <c r="AE336" s="35" t="s">
        <v>2185</v>
      </c>
    </row>
    <row r="337" spans="1:31" s="1" customFormat="1" x14ac:dyDescent="0.2">
      <c r="A337" s="19" t="s">
        <v>923</v>
      </c>
      <c r="B337" s="20" t="s">
        <v>1624</v>
      </c>
      <c r="C337" s="21" t="str">
        <f>HYPERLINK("https://docmanager.mpsdapps.vm.dom/pdf?search="&amp;LEFT(Data[[#This Row],[PNR]],11)&amp;"*","DocManager")</f>
        <v>DocManager</v>
      </c>
      <c r="D337" s="20" t="s">
        <v>924</v>
      </c>
      <c r="E337" s="19" t="s">
        <v>2074</v>
      </c>
      <c r="F337" s="19" t="s">
        <v>1335</v>
      </c>
      <c r="G337" s="63" t="s">
        <v>2185</v>
      </c>
      <c r="H337" s="22" t="s">
        <v>135</v>
      </c>
      <c r="I337" s="5">
        <v>-30</v>
      </c>
      <c r="J337" s="2">
        <v>90</v>
      </c>
      <c r="K337" s="5" t="s">
        <v>135</v>
      </c>
      <c r="L337" s="2" t="s">
        <v>135</v>
      </c>
      <c r="M337" s="67" t="s">
        <v>2218</v>
      </c>
      <c r="N337" s="18" t="s">
        <v>2316</v>
      </c>
      <c r="O337" s="28" t="s">
        <v>2185</v>
      </c>
      <c r="P337" s="20" t="s">
        <v>1437</v>
      </c>
      <c r="Q337" s="19" t="s">
        <v>1437</v>
      </c>
      <c r="R337" s="19" t="s">
        <v>1437</v>
      </c>
      <c r="S337" s="30" t="s">
        <v>2185</v>
      </c>
      <c r="T337" s="20" t="s">
        <v>1784</v>
      </c>
      <c r="U337" s="23"/>
      <c r="V337" s="19" t="s">
        <v>1437</v>
      </c>
      <c r="W337" s="19" t="s">
        <v>1437</v>
      </c>
      <c r="X337" s="32" t="s">
        <v>2185</v>
      </c>
      <c r="Y337" s="19" t="s">
        <v>2139</v>
      </c>
      <c r="Z337" s="19" t="s">
        <v>1810</v>
      </c>
      <c r="AA337" s="34" t="s">
        <v>2185</v>
      </c>
      <c r="AB337" s="19" t="s">
        <v>135</v>
      </c>
      <c r="AC337" s="68" t="s">
        <v>135</v>
      </c>
      <c r="AD337" s="68" t="s">
        <v>135</v>
      </c>
      <c r="AE337" s="35" t="s">
        <v>2185</v>
      </c>
    </row>
    <row r="338" spans="1:31" s="1" customFormat="1" x14ac:dyDescent="0.2">
      <c r="A338" s="19" t="s">
        <v>925</v>
      </c>
      <c r="B338" s="20" t="s">
        <v>1625</v>
      </c>
      <c r="C338" s="21" t="str">
        <f>HYPERLINK("https://docmanager.mpsdapps.vm.dom/pdf?search="&amp;LEFT(Data[[#This Row],[PNR]],11)&amp;"*","DocManager")</f>
        <v>DocManager</v>
      </c>
      <c r="D338" s="20" t="s">
        <v>926</v>
      </c>
      <c r="E338" s="19" t="s">
        <v>2075</v>
      </c>
      <c r="F338" s="19" t="s">
        <v>1336</v>
      </c>
      <c r="G338" s="63" t="s">
        <v>2185</v>
      </c>
      <c r="H338" s="22" t="s">
        <v>135</v>
      </c>
      <c r="I338" s="5">
        <v>-30</v>
      </c>
      <c r="J338" s="2">
        <v>120</v>
      </c>
      <c r="K338" s="5" t="s">
        <v>135</v>
      </c>
      <c r="L338" s="2" t="s">
        <v>135</v>
      </c>
      <c r="M338" s="67" t="s">
        <v>2218</v>
      </c>
      <c r="N338" s="18" t="s">
        <v>2316</v>
      </c>
      <c r="O338" s="28" t="s">
        <v>2185</v>
      </c>
      <c r="P338" s="20" t="s">
        <v>1437</v>
      </c>
      <c r="Q338" s="19" t="s">
        <v>1437</v>
      </c>
      <c r="R338" s="19" t="s">
        <v>1437</v>
      </c>
      <c r="S338" s="30" t="s">
        <v>2185</v>
      </c>
      <c r="T338" s="20" t="s">
        <v>1784</v>
      </c>
      <c r="U338" s="23"/>
      <c r="V338" s="19" t="s">
        <v>1437</v>
      </c>
      <c r="W338" s="19" t="s">
        <v>1437</v>
      </c>
      <c r="X338" s="32" t="s">
        <v>2185</v>
      </c>
      <c r="Y338" s="19" t="s">
        <v>2139</v>
      </c>
      <c r="Z338" s="19" t="s">
        <v>1810</v>
      </c>
      <c r="AA338" s="34" t="s">
        <v>2185</v>
      </c>
      <c r="AB338" s="19" t="s">
        <v>135</v>
      </c>
      <c r="AC338" s="68" t="s">
        <v>135</v>
      </c>
      <c r="AD338" s="68" t="s">
        <v>135</v>
      </c>
      <c r="AE338" s="35" t="s">
        <v>2185</v>
      </c>
    </row>
    <row r="339" spans="1:31" s="1" customFormat="1" x14ac:dyDescent="0.2">
      <c r="A339" s="19" t="s">
        <v>927</v>
      </c>
      <c r="B339" s="20" t="s">
        <v>1626</v>
      </c>
      <c r="C339" s="21" t="str">
        <f>HYPERLINK("https://docmanager.mpsdapps.vm.dom/pdf?search="&amp;LEFT(Data[[#This Row],[PNR]],11)&amp;"*","DocManager")</f>
        <v>DocManager</v>
      </c>
      <c r="D339" s="20" t="s">
        <v>928</v>
      </c>
      <c r="E339" s="19" t="s">
        <v>2076</v>
      </c>
      <c r="F339" s="19" t="s">
        <v>1337</v>
      </c>
      <c r="G339" s="63" t="s">
        <v>2185</v>
      </c>
      <c r="H339" s="22" t="s">
        <v>135</v>
      </c>
      <c r="I339" s="5">
        <v>-30</v>
      </c>
      <c r="J339" s="2">
        <v>120</v>
      </c>
      <c r="K339" s="5" t="s">
        <v>135</v>
      </c>
      <c r="L339" s="2" t="s">
        <v>135</v>
      </c>
      <c r="M339" s="67" t="s">
        <v>2218</v>
      </c>
      <c r="N339" s="18" t="s">
        <v>2316</v>
      </c>
      <c r="O339" s="28" t="s">
        <v>2185</v>
      </c>
      <c r="P339" s="20" t="s">
        <v>1437</v>
      </c>
      <c r="Q339" s="19" t="s">
        <v>1437</v>
      </c>
      <c r="R339" s="19" t="s">
        <v>1437</v>
      </c>
      <c r="S339" s="30" t="s">
        <v>2185</v>
      </c>
      <c r="T339" s="20" t="s">
        <v>1784</v>
      </c>
      <c r="U339" s="23"/>
      <c r="V339" s="19" t="s">
        <v>1437</v>
      </c>
      <c r="W339" s="19" t="s">
        <v>1437</v>
      </c>
      <c r="X339" s="32" t="s">
        <v>2185</v>
      </c>
      <c r="Y339" s="19" t="s">
        <v>2139</v>
      </c>
      <c r="Z339" s="19" t="s">
        <v>1810</v>
      </c>
      <c r="AA339" s="34" t="s">
        <v>2185</v>
      </c>
      <c r="AB339" s="19" t="s">
        <v>135</v>
      </c>
      <c r="AC339" s="68" t="s">
        <v>135</v>
      </c>
      <c r="AD339" s="68" t="s">
        <v>135</v>
      </c>
      <c r="AE339" s="35" t="s">
        <v>2185</v>
      </c>
    </row>
    <row r="340" spans="1:31" s="1" customFormat="1" x14ac:dyDescent="0.2">
      <c r="A340" s="19" t="s">
        <v>931</v>
      </c>
      <c r="B340" s="20" t="s">
        <v>1628</v>
      </c>
      <c r="C340" s="21" t="str">
        <f>HYPERLINK("https://docmanager.mpsdapps.vm.dom/pdf?search="&amp;LEFT(Data[[#This Row],[PNR]],11)&amp;"*","DocManager")</f>
        <v>DocManager</v>
      </c>
      <c r="D340" s="20" t="s">
        <v>932</v>
      </c>
      <c r="E340" s="19" t="s">
        <v>2077</v>
      </c>
      <c r="F340" s="19" t="s">
        <v>1339</v>
      </c>
      <c r="G340" s="63" t="s">
        <v>2185</v>
      </c>
      <c r="H340" s="22" t="s">
        <v>135</v>
      </c>
      <c r="I340" s="5">
        <v>-65</v>
      </c>
      <c r="J340" s="2">
        <v>200</v>
      </c>
      <c r="K340" s="5" t="s">
        <v>135</v>
      </c>
      <c r="L340" s="2" t="s">
        <v>135</v>
      </c>
      <c r="M340" s="67" t="s">
        <v>2213</v>
      </c>
      <c r="N340" s="18" t="s">
        <v>2275</v>
      </c>
      <c r="O340" s="28" t="s">
        <v>2185</v>
      </c>
      <c r="P340" s="20" t="s">
        <v>1437</v>
      </c>
      <c r="Q340" s="19" t="s">
        <v>1437</v>
      </c>
      <c r="R340" s="19" t="s">
        <v>1437</v>
      </c>
      <c r="S340" s="30" t="s">
        <v>2185</v>
      </c>
      <c r="T340" s="20" t="s">
        <v>1783</v>
      </c>
      <c r="U340" s="23">
        <v>85442020</v>
      </c>
      <c r="V340" s="19" t="s">
        <v>1437</v>
      </c>
      <c r="W340" s="19" t="s">
        <v>1437</v>
      </c>
      <c r="X340" s="32" t="s">
        <v>2185</v>
      </c>
      <c r="Y340" s="19" t="s">
        <v>2139</v>
      </c>
      <c r="Z340" s="19" t="s">
        <v>1810</v>
      </c>
      <c r="AA340" s="34" t="s">
        <v>2185</v>
      </c>
      <c r="AB340" s="19" t="s">
        <v>135</v>
      </c>
      <c r="AC340" s="68" t="s">
        <v>135</v>
      </c>
      <c r="AD340" s="68" t="s">
        <v>135</v>
      </c>
      <c r="AE340" s="35" t="s">
        <v>2185</v>
      </c>
    </row>
    <row r="341" spans="1:31" s="1" customFormat="1" x14ac:dyDescent="0.2">
      <c r="A341" s="19" t="s">
        <v>933</v>
      </c>
      <c r="B341" s="20" t="s">
        <v>1629</v>
      </c>
      <c r="C341" s="21" t="str">
        <f>HYPERLINK("https://docmanager.mpsdapps.vm.dom/pdf?search="&amp;LEFT(Data[[#This Row],[PNR]],11)&amp;"*","DocManager")</f>
        <v>DocManager</v>
      </c>
      <c r="D341" s="20" t="s">
        <v>934</v>
      </c>
      <c r="E341" s="19" t="s">
        <v>2078</v>
      </c>
      <c r="F341" s="19" t="s">
        <v>1340</v>
      </c>
      <c r="G341" s="63" t="s">
        <v>2185</v>
      </c>
      <c r="H341" s="22" t="s">
        <v>135</v>
      </c>
      <c r="I341" s="5">
        <v>-65</v>
      </c>
      <c r="J341" s="2">
        <v>200</v>
      </c>
      <c r="K341" s="5" t="s">
        <v>135</v>
      </c>
      <c r="L341" s="2" t="s">
        <v>135</v>
      </c>
      <c r="M341" s="67" t="s">
        <v>2213</v>
      </c>
      <c r="N341" s="18" t="s">
        <v>2275</v>
      </c>
      <c r="O341" s="28" t="s">
        <v>2185</v>
      </c>
      <c r="P341" s="50" t="s">
        <v>1683</v>
      </c>
      <c r="Q341" s="24" t="s">
        <v>1697</v>
      </c>
      <c r="R341" s="24" t="s">
        <v>1776</v>
      </c>
      <c r="S341" s="30" t="s">
        <v>2185</v>
      </c>
      <c r="T341" s="20" t="s">
        <v>1783</v>
      </c>
      <c r="U341" s="23"/>
      <c r="V341" s="19" t="s">
        <v>1437</v>
      </c>
      <c r="W341" s="19" t="s">
        <v>1437</v>
      </c>
      <c r="X341" s="32" t="s">
        <v>2185</v>
      </c>
      <c r="Y341" s="19" t="s">
        <v>2139</v>
      </c>
      <c r="Z341" s="19" t="s">
        <v>1810</v>
      </c>
      <c r="AA341" s="34" t="s">
        <v>2185</v>
      </c>
      <c r="AB341" s="19" t="s">
        <v>135</v>
      </c>
      <c r="AC341" s="68" t="s">
        <v>135</v>
      </c>
      <c r="AD341" s="68" t="s">
        <v>135</v>
      </c>
      <c r="AE341" s="35" t="s">
        <v>2185</v>
      </c>
    </row>
    <row r="342" spans="1:31" s="1" customFormat="1" x14ac:dyDescent="0.2">
      <c r="A342" s="19" t="s">
        <v>935</v>
      </c>
      <c r="B342" s="20" t="s">
        <v>1630</v>
      </c>
      <c r="C342" s="21" t="str">
        <f>HYPERLINK("https://docmanager.mpsdapps.vm.dom/pdf?search="&amp;LEFT(Data[[#This Row],[PNR]],11)&amp;"*","DocManager")</f>
        <v>DocManager</v>
      </c>
      <c r="D342" s="20" t="s">
        <v>936</v>
      </c>
      <c r="E342" s="19" t="s">
        <v>155</v>
      </c>
      <c r="F342" s="19" t="s">
        <v>1341</v>
      </c>
      <c r="G342" s="63" t="s">
        <v>2185</v>
      </c>
      <c r="H342" s="22" t="s">
        <v>135</v>
      </c>
      <c r="I342" s="5">
        <v>-40</v>
      </c>
      <c r="J342" s="2">
        <v>70</v>
      </c>
      <c r="K342" s="5" t="s">
        <v>135</v>
      </c>
      <c r="L342" s="2" t="s">
        <v>135</v>
      </c>
      <c r="M342" s="67" t="s">
        <v>2211</v>
      </c>
      <c r="N342" s="18" t="s">
        <v>2281</v>
      </c>
      <c r="O342" s="28" t="s">
        <v>2185</v>
      </c>
      <c r="P342" s="20" t="s">
        <v>1437</v>
      </c>
      <c r="Q342" s="19" t="s">
        <v>1437</v>
      </c>
      <c r="R342" s="19" t="s">
        <v>1437</v>
      </c>
      <c r="S342" s="30" t="s">
        <v>2185</v>
      </c>
      <c r="T342" s="20" t="s">
        <v>1783</v>
      </c>
      <c r="U342" s="23">
        <v>85444221</v>
      </c>
      <c r="V342" s="19" t="s">
        <v>1437</v>
      </c>
      <c r="W342" s="19" t="s">
        <v>1437</v>
      </c>
      <c r="X342" s="32" t="s">
        <v>2185</v>
      </c>
      <c r="Y342" s="19" t="s">
        <v>2139</v>
      </c>
      <c r="Z342" s="19" t="s">
        <v>1810</v>
      </c>
      <c r="AA342" s="34" t="s">
        <v>2185</v>
      </c>
      <c r="AB342" s="19" t="s">
        <v>135</v>
      </c>
      <c r="AC342" s="68" t="s">
        <v>135</v>
      </c>
      <c r="AD342" s="68" t="s">
        <v>135</v>
      </c>
      <c r="AE342" s="35" t="s">
        <v>2185</v>
      </c>
    </row>
    <row r="343" spans="1:31" s="1" customFormat="1" x14ac:dyDescent="0.2">
      <c r="A343" s="19" t="s">
        <v>937</v>
      </c>
      <c r="B343" s="20" t="s">
        <v>1631</v>
      </c>
      <c r="C343" s="21" t="str">
        <f>HYPERLINK("https://docmanager.mpsdapps.vm.dom/pdf?search="&amp;LEFT(Data[[#This Row],[PNR]],11)&amp;"*","DocManager")</f>
        <v>DocManager</v>
      </c>
      <c r="D343" s="20" t="s">
        <v>938</v>
      </c>
      <c r="E343" s="19" t="s">
        <v>155</v>
      </c>
      <c r="F343" s="19" t="s">
        <v>1342</v>
      </c>
      <c r="G343" s="63" t="s">
        <v>2185</v>
      </c>
      <c r="H343" s="22" t="s">
        <v>135</v>
      </c>
      <c r="I343" s="5">
        <v>-40</v>
      </c>
      <c r="J343" s="2">
        <v>70</v>
      </c>
      <c r="K343" s="5" t="s">
        <v>135</v>
      </c>
      <c r="L343" s="2" t="s">
        <v>135</v>
      </c>
      <c r="M343" s="67" t="s">
        <v>2212</v>
      </c>
      <c r="N343" s="18" t="s">
        <v>2281</v>
      </c>
      <c r="O343" s="28" t="s">
        <v>2185</v>
      </c>
      <c r="P343" s="20" t="s">
        <v>1437</v>
      </c>
      <c r="Q343" s="19" t="s">
        <v>1437</v>
      </c>
      <c r="R343" s="19" t="s">
        <v>1437</v>
      </c>
      <c r="S343" s="30" t="s">
        <v>2185</v>
      </c>
      <c r="T343" s="20" t="s">
        <v>1783</v>
      </c>
      <c r="U343" s="23">
        <v>85442020</v>
      </c>
      <c r="V343" s="19" t="s">
        <v>1437</v>
      </c>
      <c r="W343" s="19" t="s">
        <v>1437</v>
      </c>
      <c r="X343" s="32" t="s">
        <v>2185</v>
      </c>
      <c r="Y343" s="19" t="s">
        <v>2139</v>
      </c>
      <c r="Z343" s="19" t="s">
        <v>1810</v>
      </c>
      <c r="AA343" s="34" t="s">
        <v>2185</v>
      </c>
      <c r="AB343" s="19" t="s">
        <v>135</v>
      </c>
      <c r="AC343" s="68" t="s">
        <v>135</v>
      </c>
      <c r="AD343" s="68" t="s">
        <v>135</v>
      </c>
      <c r="AE343" s="35" t="s">
        <v>2185</v>
      </c>
    </row>
    <row r="344" spans="1:31" s="1" customFormat="1" x14ac:dyDescent="0.2">
      <c r="A344" s="19" t="s">
        <v>939</v>
      </c>
      <c r="B344" s="20" t="s">
        <v>1632</v>
      </c>
      <c r="C344" s="21" t="str">
        <f>HYPERLINK("https://docmanager.mpsdapps.vm.dom/pdf?search="&amp;LEFT(Data[[#This Row],[PNR]],11)&amp;"*","DocManager")</f>
        <v>DocManager</v>
      </c>
      <c r="D344" s="20" t="s">
        <v>940</v>
      </c>
      <c r="E344" s="19" t="s">
        <v>155</v>
      </c>
      <c r="F344" s="19" t="s">
        <v>1343</v>
      </c>
      <c r="G344" s="63" t="s">
        <v>2185</v>
      </c>
      <c r="H344" s="22" t="s">
        <v>135</v>
      </c>
      <c r="I344" s="5">
        <v>-40</v>
      </c>
      <c r="J344" s="2">
        <v>70</v>
      </c>
      <c r="K344" s="5" t="s">
        <v>135</v>
      </c>
      <c r="L344" s="2" t="s">
        <v>135</v>
      </c>
      <c r="M344" s="67" t="s">
        <v>2210</v>
      </c>
      <c r="N344" s="18" t="s">
        <v>2281</v>
      </c>
      <c r="O344" s="28" t="s">
        <v>2185</v>
      </c>
      <c r="P344" s="20" t="s">
        <v>1437</v>
      </c>
      <c r="Q344" s="19" t="s">
        <v>1437</v>
      </c>
      <c r="R344" s="19" t="s">
        <v>1437</v>
      </c>
      <c r="S344" s="30" t="s">
        <v>2185</v>
      </c>
      <c r="T344" s="20" t="s">
        <v>1783</v>
      </c>
      <c r="U344" s="23">
        <v>85442020</v>
      </c>
      <c r="V344" s="19" t="s">
        <v>1437</v>
      </c>
      <c r="W344" s="19" t="s">
        <v>1437</v>
      </c>
      <c r="X344" s="32" t="s">
        <v>2185</v>
      </c>
      <c r="Y344" s="19" t="s">
        <v>2139</v>
      </c>
      <c r="Z344" s="19" t="s">
        <v>1810</v>
      </c>
      <c r="AA344" s="34" t="s">
        <v>2185</v>
      </c>
      <c r="AB344" s="19" t="s">
        <v>135</v>
      </c>
      <c r="AC344" s="68" t="s">
        <v>135</v>
      </c>
      <c r="AD344" s="68" t="s">
        <v>135</v>
      </c>
      <c r="AE344" s="35" t="s">
        <v>2185</v>
      </c>
    </row>
    <row r="345" spans="1:31" s="1" customFormat="1" x14ac:dyDescent="0.2">
      <c r="A345" s="19" t="s">
        <v>941</v>
      </c>
      <c r="B345" s="20" t="s">
        <v>131</v>
      </c>
      <c r="C345" s="21" t="str">
        <f>HYPERLINK("https://docmanager.mpsdapps.vm.dom/pdf?search="&amp;LEFT(Data[[#This Row],[PNR]],11)&amp;"*","DocManager")</f>
        <v>DocManager</v>
      </c>
      <c r="D345" s="20" t="s">
        <v>942</v>
      </c>
      <c r="E345" s="19" t="s">
        <v>2079</v>
      </c>
      <c r="F345" s="19" t="s">
        <v>1344</v>
      </c>
      <c r="G345" s="63" t="s">
        <v>2185</v>
      </c>
      <c r="H345" s="22" t="s">
        <v>135</v>
      </c>
      <c r="I345" s="5">
        <v>-50</v>
      </c>
      <c r="J345" s="2">
        <v>200</v>
      </c>
      <c r="K345" s="5" t="s">
        <v>135</v>
      </c>
      <c r="L345" s="2" t="s">
        <v>135</v>
      </c>
      <c r="M345" s="18" t="s">
        <v>2219</v>
      </c>
      <c r="N345" s="18" t="s">
        <v>2257</v>
      </c>
      <c r="O345" s="28" t="s">
        <v>2185</v>
      </c>
      <c r="P345" s="20" t="s">
        <v>1437</v>
      </c>
      <c r="Q345" s="19" t="s">
        <v>1437</v>
      </c>
      <c r="R345" s="19" t="s">
        <v>1437</v>
      </c>
      <c r="S345" s="30" t="s">
        <v>2185</v>
      </c>
      <c r="T345" s="20" t="s">
        <v>1783</v>
      </c>
      <c r="U345" s="23">
        <v>85442020</v>
      </c>
      <c r="V345" s="19" t="s">
        <v>1437</v>
      </c>
      <c r="W345" s="19" t="s">
        <v>1437</v>
      </c>
      <c r="X345" s="32" t="s">
        <v>2185</v>
      </c>
      <c r="Y345" s="19" t="s">
        <v>2139</v>
      </c>
      <c r="Z345" s="19" t="s">
        <v>1810</v>
      </c>
      <c r="AA345" s="34" t="s">
        <v>2185</v>
      </c>
      <c r="AB345" s="19" t="s">
        <v>135</v>
      </c>
      <c r="AC345" s="68" t="s">
        <v>135</v>
      </c>
      <c r="AD345" s="68" t="s">
        <v>135</v>
      </c>
      <c r="AE345" s="35" t="s">
        <v>2185</v>
      </c>
    </row>
    <row r="346" spans="1:31" s="1" customFormat="1" x14ac:dyDescent="0.2">
      <c r="A346" s="19" t="s">
        <v>943</v>
      </c>
      <c r="B346" s="20" t="s">
        <v>1633</v>
      </c>
      <c r="C346" s="21" t="str">
        <f>HYPERLINK("https://docmanager.mpsdapps.vm.dom/pdf?search="&amp;LEFT(Data[[#This Row],[PNR]],11)&amp;"*","DocManager")</f>
        <v>DocManager</v>
      </c>
      <c r="D346" s="20" t="s">
        <v>944</v>
      </c>
      <c r="E346" s="19" t="s">
        <v>2080</v>
      </c>
      <c r="F346" s="19" t="s">
        <v>1345</v>
      </c>
      <c r="G346" s="63" t="s">
        <v>2185</v>
      </c>
      <c r="H346" s="22" t="s">
        <v>135</v>
      </c>
      <c r="I346" s="5">
        <v>-65</v>
      </c>
      <c r="J346" s="2">
        <v>200</v>
      </c>
      <c r="K346" s="5" t="s">
        <v>135</v>
      </c>
      <c r="L346" s="2" t="s">
        <v>135</v>
      </c>
      <c r="M346" s="18" t="s">
        <v>2219</v>
      </c>
      <c r="N346" s="18" t="s">
        <v>2257</v>
      </c>
      <c r="O346" s="28" t="s">
        <v>2185</v>
      </c>
      <c r="P346" s="20" t="s">
        <v>1437</v>
      </c>
      <c r="Q346" s="19" t="s">
        <v>1437</v>
      </c>
      <c r="R346" s="19" t="s">
        <v>1437</v>
      </c>
      <c r="S346" s="30" t="s">
        <v>2185</v>
      </c>
      <c r="T346" s="20" t="s">
        <v>1783</v>
      </c>
      <c r="U346" s="23">
        <v>85442020</v>
      </c>
      <c r="V346" s="19" t="s">
        <v>1437</v>
      </c>
      <c r="W346" s="19" t="s">
        <v>1437</v>
      </c>
      <c r="X346" s="32" t="s">
        <v>2185</v>
      </c>
      <c r="Y346" s="19" t="s">
        <v>2139</v>
      </c>
      <c r="Z346" s="19" t="s">
        <v>1810</v>
      </c>
      <c r="AA346" s="34" t="s">
        <v>2185</v>
      </c>
      <c r="AB346" s="19" t="s">
        <v>135</v>
      </c>
      <c r="AC346" s="68" t="s">
        <v>135</v>
      </c>
      <c r="AD346" s="68" t="s">
        <v>135</v>
      </c>
      <c r="AE346" s="35" t="s">
        <v>2185</v>
      </c>
    </row>
    <row r="347" spans="1:31" s="1" customFormat="1" x14ac:dyDescent="0.2">
      <c r="A347" s="19" t="s">
        <v>945</v>
      </c>
      <c r="B347" s="20" t="s">
        <v>132</v>
      </c>
      <c r="C347" s="21" t="str">
        <f>HYPERLINK("https://docmanager.mpsdapps.vm.dom/pdf?search="&amp;LEFT(Data[[#This Row],[PNR]],11)&amp;"*","DocManager")</f>
        <v>DocManager</v>
      </c>
      <c r="D347" s="20" t="s">
        <v>946</v>
      </c>
      <c r="E347" s="19" t="s">
        <v>2081</v>
      </c>
      <c r="F347" s="19" t="s">
        <v>1346</v>
      </c>
      <c r="G347" s="63" t="s">
        <v>2185</v>
      </c>
      <c r="H347" s="22" t="s">
        <v>135</v>
      </c>
      <c r="I347" s="5">
        <v>-50</v>
      </c>
      <c r="J347" s="2">
        <v>200</v>
      </c>
      <c r="K347" s="5" t="s">
        <v>135</v>
      </c>
      <c r="L347" s="2" t="s">
        <v>135</v>
      </c>
      <c r="M347" s="18" t="s">
        <v>2217</v>
      </c>
      <c r="N347" s="18" t="s">
        <v>2258</v>
      </c>
      <c r="O347" s="28" t="s">
        <v>2185</v>
      </c>
      <c r="P347" s="50" t="s">
        <v>1684</v>
      </c>
      <c r="Q347" s="24" t="s">
        <v>1697</v>
      </c>
      <c r="R347" s="24" t="s">
        <v>1777</v>
      </c>
      <c r="S347" s="30" t="s">
        <v>2185</v>
      </c>
      <c r="T347" s="20" t="s">
        <v>1783</v>
      </c>
      <c r="U347" s="23">
        <v>85442020</v>
      </c>
      <c r="V347" s="19" t="s">
        <v>1437</v>
      </c>
      <c r="W347" s="19" t="s">
        <v>1437</v>
      </c>
      <c r="X347" s="32" t="s">
        <v>2185</v>
      </c>
      <c r="Y347" s="19" t="s">
        <v>2139</v>
      </c>
      <c r="Z347" s="19" t="s">
        <v>1810</v>
      </c>
      <c r="AA347" s="34" t="s">
        <v>2185</v>
      </c>
      <c r="AB347" s="19" t="s">
        <v>135</v>
      </c>
      <c r="AC347" s="68" t="s">
        <v>135</v>
      </c>
      <c r="AD347" s="68" t="s">
        <v>135</v>
      </c>
      <c r="AE347" s="35" t="s">
        <v>2185</v>
      </c>
    </row>
    <row r="348" spans="1:31" s="1" customFormat="1" x14ac:dyDescent="0.2">
      <c r="A348" s="19" t="s">
        <v>947</v>
      </c>
      <c r="B348" s="20" t="s">
        <v>133</v>
      </c>
      <c r="C348" s="21" t="str">
        <f>HYPERLINK("https://docmanager.mpsdapps.vm.dom/pdf?search="&amp;LEFT(Data[[#This Row],[PNR]],11)&amp;"*","DocManager")</f>
        <v>DocManager</v>
      </c>
      <c r="D348" s="20" t="s">
        <v>948</v>
      </c>
      <c r="E348" s="19" t="s">
        <v>2082</v>
      </c>
      <c r="F348" s="19" t="s">
        <v>1347</v>
      </c>
      <c r="G348" s="63" t="s">
        <v>2185</v>
      </c>
      <c r="H348" s="22" t="s">
        <v>135</v>
      </c>
      <c r="I348" s="5">
        <v>-40</v>
      </c>
      <c r="J348" s="2">
        <v>70</v>
      </c>
      <c r="K348" s="5" t="s">
        <v>135</v>
      </c>
      <c r="L348" s="2" t="s">
        <v>135</v>
      </c>
      <c r="M348" s="18" t="s">
        <v>2241</v>
      </c>
      <c r="N348" s="18" t="s">
        <v>2279</v>
      </c>
      <c r="O348" s="28" t="s">
        <v>2185</v>
      </c>
      <c r="P348" s="50" t="s">
        <v>1685</v>
      </c>
      <c r="Q348" s="24" t="s">
        <v>1730</v>
      </c>
      <c r="R348" s="24" t="s">
        <v>1730</v>
      </c>
      <c r="S348" s="30" t="s">
        <v>2185</v>
      </c>
      <c r="T348" s="20" t="s">
        <v>1783</v>
      </c>
      <c r="U348" s="23">
        <v>85442020</v>
      </c>
      <c r="V348" s="19" t="s">
        <v>1437</v>
      </c>
      <c r="W348" s="19" t="s">
        <v>1437</v>
      </c>
      <c r="X348" s="32" t="s">
        <v>2185</v>
      </c>
      <c r="Y348" s="19" t="s">
        <v>2139</v>
      </c>
      <c r="Z348" s="19" t="s">
        <v>1810</v>
      </c>
      <c r="AA348" s="34" t="s">
        <v>2185</v>
      </c>
      <c r="AB348" s="19" t="s">
        <v>135</v>
      </c>
      <c r="AC348" s="68" t="s">
        <v>135</v>
      </c>
      <c r="AD348" s="68" t="s">
        <v>135</v>
      </c>
      <c r="AE348" s="35" t="s">
        <v>2185</v>
      </c>
    </row>
    <row r="349" spans="1:31" s="1" customFormat="1" x14ac:dyDescent="0.2">
      <c r="A349" s="19" t="s">
        <v>949</v>
      </c>
      <c r="B349" s="20" t="s">
        <v>134</v>
      </c>
      <c r="C349" s="21" t="str">
        <f>HYPERLINK("https://docmanager.mpsdapps.vm.dom/pdf?search="&amp;LEFT(Data[[#This Row],[PNR]],11)&amp;"*","DocManager")</f>
        <v>DocManager</v>
      </c>
      <c r="D349" s="20" t="s">
        <v>950</v>
      </c>
      <c r="E349" s="19" t="s">
        <v>2083</v>
      </c>
      <c r="F349" s="19" t="s">
        <v>1348</v>
      </c>
      <c r="G349" s="63" t="s">
        <v>2185</v>
      </c>
      <c r="H349" s="22" t="s">
        <v>135</v>
      </c>
      <c r="I349" s="5">
        <v>-40</v>
      </c>
      <c r="J349" s="2">
        <v>70</v>
      </c>
      <c r="K349" s="5" t="s">
        <v>135</v>
      </c>
      <c r="L349" s="2" t="s">
        <v>135</v>
      </c>
      <c r="M349" s="18" t="s">
        <v>2240</v>
      </c>
      <c r="N349" s="18" t="s">
        <v>2280</v>
      </c>
      <c r="O349" s="28" t="s">
        <v>2185</v>
      </c>
      <c r="P349" s="50" t="s">
        <v>1686</v>
      </c>
      <c r="Q349" s="24" t="s">
        <v>1731</v>
      </c>
      <c r="R349" s="24" t="s">
        <v>1731</v>
      </c>
      <c r="S349" s="30" t="s">
        <v>2185</v>
      </c>
      <c r="T349" s="20" t="s">
        <v>1783</v>
      </c>
      <c r="U349" s="23">
        <v>85442020</v>
      </c>
      <c r="V349" s="19" t="s">
        <v>1437</v>
      </c>
      <c r="W349" s="19" t="s">
        <v>1437</v>
      </c>
      <c r="X349" s="32" t="s">
        <v>2185</v>
      </c>
      <c r="Y349" s="19" t="s">
        <v>2139</v>
      </c>
      <c r="Z349" s="19" t="s">
        <v>1810</v>
      </c>
      <c r="AA349" s="34" t="s">
        <v>2185</v>
      </c>
      <c r="AB349" s="19" t="s">
        <v>135</v>
      </c>
      <c r="AC349" s="68" t="s">
        <v>135</v>
      </c>
      <c r="AD349" s="68" t="s">
        <v>135</v>
      </c>
      <c r="AE349" s="35" t="s">
        <v>2185</v>
      </c>
    </row>
    <row r="350" spans="1:31" s="1" customFormat="1" x14ac:dyDescent="0.2">
      <c r="A350" s="19" t="s">
        <v>951</v>
      </c>
      <c r="B350" s="20" t="s">
        <v>1634</v>
      </c>
      <c r="C350" s="21" t="str">
        <f>HYPERLINK("https://docmanager.mpsdapps.vm.dom/pdf?search="&amp;LEFT(Data[[#This Row],[PNR]],11)&amp;"*","DocManager")</f>
        <v>DocManager</v>
      </c>
      <c r="D350" s="20" t="s">
        <v>952</v>
      </c>
      <c r="E350" s="19" t="s">
        <v>2084</v>
      </c>
      <c r="F350" s="19" t="s">
        <v>1349</v>
      </c>
      <c r="G350" s="63" t="s">
        <v>2185</v>
      </c>
      <c r="H350" s="22" t="s">
        <v>135</v>
      </c>
      <c r="I350" s="5">
        <v>-40</v>
      </c>
      <c r="J350" s="2">
        <v>120</v>
      </c>
      <c r="K350" s="5" t="s">
        <v>135</v>
      </c>
      <c r="L350" s="2" t="s">
        <v>135</v>
      </c>
      <c r="M350" s="18" t="s">
        <v>2239</v>
      </c>
      <c r="N350" s="18" t="s">
        <v>2256</v>
      </c>
      <c r="O350" s="28" t="s">
        <v>2185</v>
      </c>
      <c r="P350" s="50" t="s">
        <v>1687</v>
      </c>
      <c r="Q350" s="24" t="s">
        <v>1732</v>
      </c>
      <c r="R350" s="24" t="s">
        <v>1778</v>
      </c>
      <c r="S350" s="30" t="s">
        <v>2185</v>
      </c>
      <c r="T350" s="20" t="s">
        <v>1783</v>
      </c>
      <c r="U350" s="23">
        <v>85444221</v>
      </c>
      <c r="V350" s="19" t="s">
        <v>1437</v>
      </c>
      <c r="W350" s="19" t="s">
        <v>1437</v>
      </c>
      <c r="X350" s="32" t="s">
        <v>2185</v>
      </c>
      <c r="Y350" s="19" t="s">
        <v>2139</v>
      </c>
      <c r="Z350" s="19" t="s">
        <v>1810</v>
      </c>
      <c r="AA350" s="34" t="s">
        <v>2185</v>
      </c>
      <c r="AB350" s="19" t="s">
        <v>135</v>
      </c>
      <c r="AC350" s="68" t="s">
        <v>135</v>
      </c>
      <c r="AD350" s="68" t="s">
        <v>135</v>
      </c>
      <c r="AE350" s="35" t="s">
        <v>2185</v>
      </c>
    </row>
    <row r="351" spans="1:31" s="1" customFormat="1" x14ac:dyDescent="0.2">
      <c r="A351" s="19" t="s">
        <v>953</v>
      </c>
      <c r="B351" s="20" t="s">
        <v>1635</v>
      </c>
      <c r="C351" s="21" t="str">
        <f>HYPERLINK("https://docmanager.mpsdapps.vm.dom/pdf?search="&amp;LEFT(Data[[#This Row],[PNR]],11)&amp;"*","DocManager")</f>
        <v>DocManager</v>
      </c>
      <c r="D351" s="20" t="s">
        <v>954</v>
      </c>
      <c r="E351" s="19" t="s">
        <v>2085</v>
      </c>
      <c r="F351" s="19" t="s">
        <v>1349</v>
      </c>
      <c r="G351" s="63" t="s">
        <v>2185</v>
      </c>
      <c r="H351" s="22" t="s">
        <v>135</v>
      </c>
      <c r="I351" s="5">
        <v>-40</v>
      </c>
      <c r="J351" s="2">
        <v>120</v>
      </c>
      <c r="K351" s="5" t="s">
        <v>135</v>
      </c>
      <c r="L351" s="2" t="s">
        <v>135</v>
      </c>
      <c r="M351" s="18" t="s">
        <v>2239</v>
      </c>
      <c r="N351" s="18" t="s">
        <v>2256</v>
      </c>
      <c r="O351" s="28" t="s">
        <v>2185</v>
      </c>
      <c r="P351" s="50" t="s">
        <v>1663</v>
      </c>
      <c r="Q351" s="24" t="s">
        <v>1711</v>
      </c>
      <c r="R351" s="24" t="s">
        <v>1761</v>
      </c>
      <c r="S351" s="30" t="s">
        <v>2185</v>
      </c>
      <c r="T351" s="20" t="s">
        <v>1783</v>
      </c>
      <c r="U351" s="23">
        <v>85444221</v>
      </c>
      <c r="V351" s="19" t="s">
        <v>1437</v>
      </c>
      <c r="W351" s="19" t="s">
        <v>1437</v>
      </c>
      <c r="X351" s="32" t="s">
        <v>2185</v>
      </c>
      <c r="Y351" s="19" t="s">
        <v>2139</v>
      </c>
      <c r="Z351" s="19" t="s">
        <v>1810</v>
      </c>
      <c r="AA351" s="34" t="s">
        <v>2185</v>
      </c>
      <c r="AB351" s="19" t="s">
        <v>135</v>
      </c>
      <c r="AC351" s="68" t="s">
        <v>135</v>
      </c>
      <c r="AD351" s="68" t="s">
        <v>135</v>
      </c>
      <c r="AE351" s="35" t="s">
        <v>2185</v>
      </c>
    </row>
    <row r="352" spans="1:31" s="1" customFormat="1" x14ac:dyDescent="0.2">
      <c r="A352" s="19" t="s">
        <v>782</v>
      </c>
      <c r="B352" s="20" t="s">
        <v>782</v>
      </c>
      <c r="C352" s="21" t="str">
        <f>HYPERLINK("https://docmanager.mpsdapps.vm.dom/pdf?search="&amp;LEFT(Data[[#This Row],[PNR]],11)&amp;"*","DocManager")</f>
        <v>DocManager</v>
      </c>
      <c r="D352" s="20" t="s">
        <v>783</v>
      </c>
      <c r="E352" s="19" t="s">
        <v>2016</v>
      </c>
      <c r="F352" s="19" t="s">
        <v>1256</v>
      </c>
      <c r="G352" s="63" t="s">
        <v>2185</v>
      </c>
      <c r="H352" s="22" t="s">
        <v>135</v>
      </c>
      <c r="I352" s="5">
        <v>-55</v>
      </c>
      <c r="J352" s="2">
        <v>125</v>
      </c>
      <c r="K352" s="5" t="s">
        <v>135</v>
      </c>
      <c r="L352" s="2" t="s">
        <v>135</v>
      </c>
      <c r="M352" s="67" t="s">
        <v>2203</v>
      </c>
      <c r="N352" s="18" t="s">
        <v>2286</v>
      </c>
      <c r="O352" s="28" t="s">
        <v>2185</v>
      </c>
      <c r="P352" s="20" t="s">
        <v>1437</v>
      </c>
      <c r="Q352" s="19" t="s">
        <v>1437</v>
      </c>
      <c r="R352" s="19" t="s">
        <v>1437</v>
      </c>
      <c r="S352" s="30" t="s">
        <v>2185</v>
      </c>
      <c r="T352" s="20"/>
      <c r="U352" s="23"/>
      <c r="V352" s="19" t="s">
        <v>1437</v>
      </c>
      <c r="W352" s="19" t="s">
        <v>1437</v>
      </c>
      <c r="X352" s="32" t="s">
        <v>2185</v>
      </c>
      <c r="Y352" s="19" t="s">
        <v>2139</v>
      </c>
      <c r="Z352" s="19" t="s">
        <v>2140</v>
      </c>
      <c r="AA352" s="34" t="s">
        <v>2185</v>
      </c>
      <c r="AB352" s="19" t="s">
        <v>135</v>
      </c>
      <c r="AC352" s="68" t="s">
        <v>135</v>
      </c>
      <c r="AD352" s="68" t="s">
        <v>135</v>
      </c>
      <c r="AE352" s="35" t="s">
        <v>2185</v>
      </c>
    </row>
    <row r="353" spans="1:31" s="1" customFormat="1" x14ac:dyDescent="0.2">
      <c r="A353" s="19" t="s">
        <v>159</v>
      </c>
      <c r="B353" s="20" t="s">
        <v>159</v>
      </c>
      <c r="C353" s="21" t="str">
        <f>HYPERLINK("https://docmanager.mpsdapps.vm.dom/pdf?search="&amp;LEFT(Data[[#This Row],[PNR]],11)&amp;"*","DocManager")</f>
        <v>DocManager</v>
      </c>
      <c r="D353" s="20" t="s">
        <v>800</v>
      </c>
      <c r="E353" s="19" t="s">
        <v>140</v>
      </c>
      <c r="F353" s="19" t="s">
        <v>1266</v>
      </c>
      <c r="G353" s="63" t="s">
        <v>2185</v>
      </c>
      <c r="H353" s="22" t="s">
        <v>135</v>
      </c>
      <c r="I353" s="5">
        <v>-5</v>
      </c>
      <c r="J353" s="2">
        <v>70</v>
      </c>
      <c r="K353" s="5" t="s">
        <v>135</v>
      </c>
      <c r="L353" s="2" t="s">
        <v>135</v>
      </c>
      <c r="M353" s="18" t="s">
        <v>135</v>
      </c>
      <c r="N353" s="18" t="s">
        <v>2255</v>
      </c>
      <c r="O353" s="28" t="s">
        <v>2185</v>
      </c>
      <c r="P353" s="50" t="s">
        <v>1672</v>
      </c>
      <c r="Q353" s="24" t="s">
        <v>1721</v>
      </c>
      <c r="R353" s="24" t="s">
        <v>1771</v>
      </c>
      <c r="S353" s="30" t="s">
        <v>2185</v>
      </c>
      <c r="T353" s="20"/>
      <c r="U353" s="23"/>
      <c r="V353" s="19" t="s">
        <v>1437</v>
      </c>
      <c r="W353" s="19" t="s">
        <v>1437</v>
      </c>
      <c r="X353" s="32" t="s">
        <v>2185</v>
      </c>
      <c r="Y353" s="19" t="s">
        <v>2139</v>
      </c>
      <c r="Z353" s="19" t="s">
        <v>1809</v>
      </c>
      <c r="AA353" s="34" t="s">
        <v>2185</v>
      </c>
      <c r="AB353" s="19" t="s">
        <v>135</v>
      </c>
      <c r="AC353" s="68" t="s">
        <v>135</v>
      </c>
      <c r="AD353" s="68" t="s">
        <v>135</v>
      </c>
      <c r="AE353" s="35" t="s">
        <v>2185</v>
      </c>
    </row>
    <row r="354" spans="1:31" s="1" customFormat="1" x14ac:dyDescent="0.2">
      <c r="A354" s="19" t="s">
        <v>160</v>
      </c>
      <c r="B354" s="20" t="s">
        <v>160</v>
      </c>
      <c r="C354" s="21" t="str">
        <f>HYPERLINK("https://docmanager.mpsdapps.vm.dom/pdf?search="&amp;LEFT(Data[[#This Row],[PNR]],11)&amp;"*","DocManager")</f>
        <v>DocManager</v>
      </c>
      <c r="D354" s="20" t="s">
        <v>801</v>
      </c>
      <c r="E354" s="19" t="s">
        <v>141</v>
      </c>
      <c r="F354" s="19" t="s">
        <v>1267</v>
      </c>
      <c r="G354" s="63" t="s">
        <v>2185</v>
      </c>
      <c r="H354" s="22" t="s">
        <v>135</v>
      </c>
      <c r="I354" s="5">
        <v>-40</v>
      </c>
      <c r="J354" s="2">
        <v>70</v>
      </c>
      <c r="K354" s="5" t="s">
        <v>135</v>
      </c>
      <c r="L354" s="2" t="s">
        <v>135</v>
      </c>
      <c r="M354" s="18" t="s">
        <v>135</v>
      </c>
      <c r="N354" s="18" t="s">
        <v>2255</v>
      </c>
      <c r="O354" s="28" t="s">
        <v>2185</v>
      </c>
      <c r="P354" s="50" t="s">
        <v>1673</v>
      </c>
      <c r="Q354" s="24" t="s">
        <v>1722</v>
      </c>
      <c r="R354" s="24" t="s">
        <v>1772</v>
      </c>
      <c r="S354" s="30" t="s">
        <v>2185</v>
      </c>
      <c r="T354" s="20" t="s">
        <v>1788</v>
      </c>
      <c r="U354" s="23">
        <v>85444992</v>
      </c>
      <c r="V354" s="19">
        <v>1E-3</v>
      </c>
      <c r="W354" s="19" t="s">
        <v>1437</v>
      </c>
      <c r="X354" s="32" t="s">
        <v>2185</v>
      </c>
      <c r="Y354" s="19" t="s">
        <v>2139</v>
      </c>
      <c r="Z354" s="19" t="s">
        <v>1809</v>
      </c>
      <c r="AA354" s="34" t="s">
        <v>2185</v>
      </c>
      <c r="AB354" s="19" t="s">
        <v>135</v>
      </c>
      <c r="AC354" s="68" t="s">
        <v>135</v>
      </c>
      <c r="AD354" s="68" t="s">
        <v>135</v>
      </c>
      <c r="AE354" s="35" t="s">
        <v>2185</v>
      </c>
    </row>
    <row r="355" spans="1:31" s="1" customFormat="1" x14ac:dyDescent="0.2">
      <c r="A355" s="19" t="s">
        <v>167</v>
      </c>
      <c r="B355" s="20" t="s">
        <v>167</v>
      </c>
      <c r="C355" s="21" t="str">
        <f>HYPERLINK("https://docmanager.mpsdapps.vm.dom/pdf?search="&amp;LEFT(Data[[#This Row],[PNR]],11)&amp;"*","DocManager")</f>
        <v>DocManager</v>
      </c>
      <c r="D355" s="20" t="s">
        <v>808</v>
      </c>
      <c r="E355" s="19" t="s">
        <v>148</v>
      </c>
      <c r="F355" s="19" t="s">
        <v>1274</v>
      </c>
      <c r="G355" s="63" t="s">
        <v>2185</v>
      </c>
      <c r="H355" s="22" t="s">
        <v>135</v>
      </c>
      <c r="I355" s="5">
        <v>-5</v>
      </c>
      <c r="J355" s="2">
        <v>70</v>
      </c>
      <c r="K355" s="5" t="s">
        <v>135</v>
      </c>
      <c r="L355" s="2" t="s">
        <v>135</v>
      </c>
      <c r="M355" s="18" t="s">
        <v>135</v>
      </c>
      <c r="N355" s="18" t="s">
        <v>2255</v>
      </c>
      <c r="O355" s="28" t="s">
        <v>2185</v>
      </c>
      <c r="P355" s="50" t="s">
        <v>1674</v>
      </c>
      <c r="Q355" s="24" t="s">
        <v>2386</v>
      </c>
      <c r="R355" s="24" t="s">
        <v>1773</v>
      </c>
      <c r="S355" s="30" t="s">
        <v>2185</v>
      </c>
      <c r="T355" s="20"/>
      <c r="U355" s="23"/>
      <c r="V355" s="19" t="s">
        <v>1437</v>
      </c>
      <c r="W355" s="19" t="s">
        <v>1437</v>
      </c>
      <c r="X355" s="32" t="s">
        <v>2185</v>
      </c>
      <c r="Y355" s="19" t="s">
        <v>2139</v>
      </c>
      <c r="Z355" s="19" t="s">
        <v>1809</v>
      </c>
      <c r="AA355" s="34" t="s">
        <v>2185</v>
      </c>
      <c r="AB355" s="19" t="s">
        <v>135</v>
      </c>
      <c r="AC355" s="68" t="s">
        <v>135</v>
      </c>
      <c r="AD355" s="68" t="s">
        <v>135</v>
      </c>
      <c r="AE355" s="35" t="s">
        <v>2185</v>
      </c>
    </row>
    <row r="356" spans="1:31" s="1" customFormat="1" x14ac:dyDescent="0.2">
      <c r="A356" s="19" t="s">
        <v>168</v>
      </c>
      <c r="B356" s="20" t="s">
        <v>168</v>
      </c>
      <c r="C356" s="21" t="str">
        <f>HYPERLINK("https://docmanager.mpsdapps.vm.dom/pdf?search="&amp;LEFT(Data[[#This Row],[PNR]],11)&amp;"*","DocManager")</f>
        <v>DocManager</v>
      </c>
      <c r="D356" s="20" t="s">
        <v>809</v>
      </c>
      <c r="E356" s="19" t="s">
        <v>149</v>
      </c>
      <c r="F356" s="19" t="s">
        <v>1275</v>
      </c>
      <c r="G356" s="63" t="s">
        <v>2185</v>
      </c>
      <c r="H356" s="22" t="s">
        <v>135</v>
      </c>
      <c r="I356" s="5">
        <v>-40</v>
      </c>
      <c r="J356" s="2">
        <v>70</v>
      </c>
      <c r="K356" s="5" t="s">
        <v>135</v>
      </c>
      <c r="L356" s="2" t="s">
        <v>135</v>
      </c>
      <c r="M356" s="18" t="s">
        <v>135</v>
      </c>
      <c r="N356" s="18" t="s">
        <v>2255</v>
      </c>
      <c r="O356" s="28" t="s">
        <v>2185</v>
      </c>
      <c r="P356" s="50" t="s">
        <v>1675</v>
      </c>
      <c r="Q356" s="24" t="s">
        <v>1723</v>
      </c>
      <c r="R356" s="24" t="s">
        <v>1774</v>
      </c>
      <c r="S356" s="30" t="s">
        <v>2185</v>
      </c>
      <c r="T356" s="20"/>
      <c r="U356" s="23"/>
      <c r="V356" s="19" t="s">
        <v>1437</v>
      </c>
      <c r="W356" s="19" t="s">
        <v>1437</v>
      </c>
      <c r="X356" s="32" t="s">
        <v>2185</v>
      </c>
      <c r="Y356" s="19" t="s">
        <v>2139</v>
      </c>
      <c r="Z356" s="19" t="s">
        <v>1809</v>
      </c>
      <c r="AA356" s="34" t="s">
        <v>2185</v>
      </c>
      <c r="AB356" s="19" t="s">
        <v>135</v>
      </c>
      <c r="AC356" s="68" t="s">
        <v>135</v>
      </c>
      <c r="AD356" s="68" t="s">
        <v>135</v>
      </c>
      <c r="AE356" s="35" t="s">
        <v>2185</v>
      </c>
    </row>
    <row r="357" spans="1:31" s="1" customFormat="1" x14ac:dyDescent="0.2">
      <c r="A357" s="19" t="s">
        <v>171</v>
      </c>
      <c r="B357" s="20" t="s">
        <v>171</v>
      </c>
      <c r="C357" s="21" t="str">
        <f>HYPERLINK("https://docmanager.mpsdapps.vm.dom/pdf?search="&amp;LEFT(Data[[#This Row],[PNR]],11)&amp;"*","DocManager")</f>
        <v>DocManager</v>
      </c>
      <c r="D357" s="20" t="s">
        <v>812</v>
      </c>
      <c r="E357" s="19" t="s">
        <v>152</v>
      </c>
      <c r="F357" s="19" t="s">
        <v>1278</v>
      </c>
      <c r="G357" s="63" t="s">
        <v>2185</v>
      </c>
      <c r="H357" s="22" t="s">
        <v>135</v>
      </c>
      <c r="I357" s="5">
        <v>-5</v>
      </c>
      <c r="J357" s="2">
        <v>70</v>
      </c>
      <c r="K357" s="5" t="s">
        <v>135</v>
      </c>
      <c r="L357" s="2" t="s">
        <v>135</v>
      </c>
      <c r="M357" s="18" t="s">
        <v>135</v>
      </c>
      <c r="N357" s="18" t="s">
        <v>2255</v>
      </c>
      <c r="O357" s="28" t="s">
        <v>2185</v>
      </c>
      <c r="P357" s="50" t="s">
        <v>1676</v>
      </c>
      <c r="Q357" s="24" t="s">
        <v>1724</v>
      </c>
      <c r="R357" s="24" t="s">
        <v>1724</v>
      </c>
      <c r="S357" s="30" t="s">
        <v>2185</v>
      </c>
      <c r="T357" s="20"/>
      <c r="U357" s="23"/>
      <c r="V357" s="19" t="s">
        <v>1437</v>
      </c>
      <c r="W357" s="19" t="s">
        <v>1437</v>
      </c>
      <c r="X357" s="32" t="s">
        <v>2185</v>
      </c>
      <c r="Y357" s="19" t="s">
        <v>2139</v>
      </c>
      <c r="Z357" s="19" t="s">
        <v>1809</v>
      </c>
      <c r="AA357" s="34" t="s">
        <v>2185</v>
      </c>
      <c r="AB357" s="19" t="s">
        <v>135</v>
      </c>
      <c r="AC357" s="68" t="s">
        <v>135</v>
      </c>
      <c r="AD357" s="68" t="s">
        <v>135</v>
      </c>
      <c r="AE357" s="35" t="s">
        <v>2185</v>
      </c>
    </row>
    <row r="358" spans="1:31" s="1" customFormat="1" x14ac:dyDescent="0.2">
      <c r="A358" s="19" t="s">
        <v>172</v>
      </c>
      <c r="B358" s="20" t="s">
        <v>172</v>
      </c>
      <c r="C358" s="21" t="str">
        <f>HYPERLINK("https://docmanager.mpsdapps.vm.dom/pdf?search="&amp;LEFT(Data[[#This Row],[PNR]],11)&amp;"*","DocManager")</f>
        <v>DocManager</v>
      </c>
      <c r="D358" s="20" t="s">
        <v>813</v>
      </c>
      <c r="E358" s="19" t="s">
        <v>153</v>
      </c>
      <c r="F358" s="19" t="s">
        <v>1279</v>
      </c>
      <c r="G358" s="63" t="s">
        <v>2185</v>
      </c>
      <c r="H358" s="22" t="s">
        <v>135</v>
      </c>
      <c r="I358" s="5">
        <v>-5</v>
      </c>
      <c r="J358" s="2">
        <v>70</v>
      </c>
      <c r="K358" s="5" t="s">
        <v>135</v>
      </c>
      <c r="L358" s="2" t="s">
        <v>135</v>
      </c>
      <c r="M358" s="18" t="s">
        <v>135</v>
      </c>
      <c r="N358" s="18" t="s">
        <v>2255</v>
      </c>
      <c r="O358" s="28" t="s">
        <v>2185</v>
      </c>
      <c r="P358" s="20" t="s">
        <v>1437</v>
      </c>
      <c r="Q358" s="19" t="s">
        <v>1437</v>
      </c>
      <c r="R358" s="19" t="s">
        <v>1437</v>
      </c>
      <c r="S358" s="30" t="s">
        <v>2185</v>
      </c>
      <c r="T358" s="20"/>
      <c r="U358" s="23"/>
      <c r="V358" s="19" t="s">
        <v>1437</v>
      </c>
      <c r="W358" s="19" t="s">
        <v>1437</v>
      </c>
      <c r="X358" s="32" t="s">
        <v>2185</v>
      </c>
      <c r="Y358" s="19" t="s">
        <v>2139</v>
      </c>
      <c r="Z358" s="19" t="s">
        <v>1809</v>
      </c>
      <c r="AA358" s="34" t="s">
        <v>2185</v>
      </c>
      <c r="AB358" s="19" t="s">
        <v>135</v>
      </c>
      <c r="AC358" s="68" t="s">
        <v>135</v>
      </c>
      <c r="AD358" s="68" t="s">
        <v>135</v>
      </c>
      <c r="AE358" s="35" t="s">
        <v>2185</v>
      </c>
    </row>
    <row r="359" spans="1:31" s="1" customFormat="1" x14ac:dyDescent="0.2">
      <c r="A359" s="19" t="s">
        <v>173</v>
      </c>
      <c r="B359" s="20" t="s">
        <v>173</v>
      </c>
      <c r="C359" s="21" t="str">
        <f>HYPERLINK("https://docmanager.mpsdapps.vm.dom/pdf?search="&amp;LEFT(Data[[#This Row],[PNR]],11)&amp;"*","DocManager")</f>
        <v>DocManager</v>
      </c>
      <c r="D359" s="20" t="s">
        <v>814</v>
      </c>
      <c r="E359" s="19" t="s">
        <v>154</v>
      </c>
      <c r="F359" s="19" t="s">
        <v>1280</v>
      </c>
      <c r="G359" s="63" t="s">
        <v>2185</v>
      </c>
      <c r="H359" s="22" t="s">
        <v>135</v>
      </c>
      <c r="I359" s="5">
        <v>-5</v>
      </c>
      <c r="J359" s="2">
        <v>70</v>
      </c>
      <c r="K359" s="5" t="s">
        <v>135</v>
      </c>
      <c r="L359" s="2" t="s">
        <v>135</v>
      </c>
      <c r="M359" s="18" t="s">
        <v>135</v>
      </c>
      <c r="N359" s="18" t="s">
        <v>2255</v>
      </c>
      <c r="O359" s="28" t="s">
        <v>2185</v>
      </c>
      <c r="P359" s="20" t="s">
        <v>1437</v>
      </c>
      <c r="Q359" s="19" t="s">
        <v>1437</v>
      </c>
      <c r="R359" s="19" t="s">
        <v>1437</v>
      </c>
      <c r="S359" s="30" t="s">
        <v>2185</v>
      </c>
      <c r="T359" s="20"/>
      <c r="U359" s="23"/>
      <c r="V359" s="19" t="s">
        <v>1437</v>
      </c>
      <c r="W359" s="19" t="s">
        <v>1437</v>
      </c>
      <c r="X359" s="32" t="s">
        <v>2185</v>
      </c>
      <c r="Y359" s="19" t="s">
        <v>2139</v>
      </c>
      <c r="Z359" s="19" t="s">
        <v>1809</v>
      </c>
      <c r="AA359" s="34" t="s">
        <v>2185</v>
      </c>
      <c r="AB359" s="19" t="s">
        <v>135</v>
      </c>
      <c r="AC359" s="68" t="s">
        <v>135</v>
      </c>
      <c r="AD359" s="68" t="s">
        <v>135</v>
      </c>
      <c r="AE359" s="35" t="s">
        <v>2185</v>
      </c>
    </row>
    <row r="360" spans="1:31" s="1" customFormat="1" x14ac:dyDescent="0.2">
      <c r="A360" s="19" t="s">
        <v>162</v>
      </c>
      <c r="B360" s="20" t="s">
        <v>162</v>
      </c>
      <c r="C360" s="21" t="str">
        <f>HYPERLINK("https://docmanager.mpsdapps.vm.dom/pdf?search="&amp;LEFT(Data[[#This Row],[PNR]],11)&amp;"*","DocManager")</f>
        <v>DocManager</v>
      </c>
      <c r="D360" s="20" t="s">
        <v>803</v>
      </c>
      <c r="E360" s="19" t="s">
        <v>143</v>
      </c>
      <c r="F360" s="19" t="s">
        <v>1269</v>
      </c>
      <c r="G360" s="63" t="s">
        <v>2185</v>
      </c>
      <c r="H360" s="22" t="s">
        <v>135</v>
      </c>
      <c r="I360" s="5">
        <v>-50</v>
      </c>
      <c r="J360" s="2">
        <v>200</v>
      </c>
      <c r="K360" s="5" t="s">
        <v>135</v>
      </c>
      <c r="L360" s="2" t="s">
        <v>135</v>
      </c>
      <c r="M360" s="18" t="s">
        <v>135</v>
      </c>
      <c r="N360" s="18" t="s">
        <v>2255</v>
      </c>
      <c r="O360" s="28" t="s">
        <v>2185</v>
      </c>
      <c r="P360" s="20" t="s">
        <v>1437</v>
      </c>
      <c r="Q360" s="19" t="s">
        <v>1437</v>
      </c>
      <c r="R360" s="19" t="s">
        <v>1437</v>
      </c>
      <c r="S360" s="30" t="s">
        <v>2185</v>
      </c>
      <c r="T360" s="20"/>
      <c r="U360" s="23"/>
      <c r="V360" s="19" t="s">
        <v>1437</v>
      </c>
      <c r="W360" s="19" t="s">
        <v>1437</v>
      </c>
      <c r="X360" s="32" t="s">
        <v>2185</v>
      </c>
      <c r="Y360" s="19" t="s">
        <v>2139</v>
      </c>
      <c r="Z360" s="19" t="s">
        <v>1809</v>
      </c>
      <c r="AA360" s="34" t="s">
        <v>2185</v>
      </c>
      <c r="AB360" s="19" t="s">
        <v>135</v>
      </c>
      <c r="AC360" s="68" t="s">
        <v>135</v>
      </c>
      <c r="AD360" s="68" t="s">
        <v>135</v>
      </c>
      <c r="AE360" s="35" t="s">
        <v>2185</v>
      </c>
    </row>
    <row r="361" spans="1:31" s="1" customFormat="1" x14ac:dyDescent="0.2">
      <c r="A361" s="19" t="s">
        <v>161</v>
      </c>
      <c r="B361" s="20" t="s">
        <v>161</v>
      </c>
      <c r="C361" s="21" t="str">
        <f>HYPERLINK("https://docmanager.mpsdapps.vm.dom/pdf?search="&amp;LEFT(Data[[#This Row],[PNR]],11)&amp;"*","DocManager")</f>
        <v>DocManager</v>
      </c>
      <c r="D361" s="20" t="s">
        <v>802</v>
      </c>
      <c r="E361" s="19" t="s">
        <v>142</v>
      </c>
      <c r="F361" s="19" t="s">
        <v>1268</v>
      </c>
      <c r="G361" s="63" t="s">
        <v>2185</v>
      </c>
      <c r="H361" s="22" t="s">
        <v>135</v>
      </c>
      <c r="I361" s="5">
        <v>-40</v>
      </c>
      <c r="J361" s="2">
        <v>125</v>
      </c>
      <c r="K361" s="5" t="s">
        <v>135</v>
      </c>
      <c r="L361" s="2" t="s">
        <v>135</v>
      </c>
      <c r="M361" s="18" t="s">
        <v>135</v>
      </c>
      <c r="N361" s="18" t="s">
        <v>2255</v>
      </c>
      <c r="O361" s="28" t="s">
        <v>2185</v>
      </c>
      <c r="P361" s="20" t="s">
        <v>1437</v>
      </c>
      <c r="Q361" s="19" t="s">
        <v>1437</v>
      </c>
      <c r="R361" s="19" t="s">
        <v>1437</v>
      </c>
      <c r="S361" s="30" t="s">
        <v>2185</v>
      </c>
      <c r="T361" s="20" t="s">
        <v>1783</v>
      </c>
      <c r="U361" s="23">
        <v>85442020</v>
      </c>
      <c r="V361" s="19">
        <v>0</v>
      </c>
      <c r="W361" s="19" t="s">
        <v>1437</v>
      </c>
      <c r="X361" s="32" t="s">
        <v>2185</v>
      </c>
      <c r="Y361" s="19" t="s">
        <v>2139</v>
      </c>
      <c r="Z361" s="19" t="s">
        <v>1809</v>
      </c>
      <c r="AA361" s="34" t="s">
        <v>2185</v>
      </c>
      <c r="AB361" s="19" t="s">
        <v>135</v>
      </c>
      <c r="AC361" s="68" t="s">
        <v>135</v>
      </c>
      <c r="AD361" s="68" t="s">
        <v>135</v>
      </c>
      <c r="AE361" s="35" t="s">
        <v>2185</v>
      </c>
    </row>
    <row r="362" spans="1:31" s="1" customFormat="1" x14ac:dyDescent="0.2">
      <c r="A362" s="19" t="s">
        <v>163</v>
      </c>
      <c r="B362" s="20" t="s">
        <v>163</v>
      </c>
      <c r="C362" s="21" t="str">
        <f>HYPERLINK("https://docmanager.mpsdapps.vm.dom/pdf?search="&amp;LEFT(Data[[#This Row],[PNR]],11)&amp;"*","DocManager")</f>
        <v>DocManager</v>
      </c>
      <c r="D362" s="20" t="s">
        <v>804</v>
      </c>
      <c r="E362" s="19" t="s">
        <v>144</v>
      </c>
      <c r="F362" s="19" t="s">
        <v>1270</v>
      </c>
      <c r="G362" s="63" t="s">
        <v>2185</v>
      </c>
      <c r="H362" s="22" t="s">
        <v>135</v>
      </c>
      <c r="I362" s="5">
        <v>-54</v>
      </c>
      <c r="J362" s="2">
        <v>200</v>
      </c>
      <c r="K362" s="5" t="s">
        <v>135</v>
      </c>
      <c r="L362" s="2" t="s">
        <v>135</v>
      </c>
      <c r="M362" s="18" t="s">
        <v>135</v>
      </c>
      <c r="N362" s="18" t="s">
        <v>2255</v>
      </c>
      <c r="O362" s="28" t="s">
        <v>2185</v>
      </c>
      <c r="P362" s="20" t="s">
        <v>1437</v>
      </c>
      <c r="Q362" s="19" t="s">
        <v>1437</v>
      </c>
      <c r="R362" s="19" t="s">
        <v>1437</v>
      </c>
      <c r="S362" s="30" t="s">
        <v>2185</v>
      </c>
      <c r="T362" s="20"/>
      <c r="U362" s="23"/>
      <c r="V362" s="19" t="s">
        <v>1437</v>
      </c>
      <c r="W362" s="19" t="s">
        <v>1437</v>
      </c>
      <c r="X362" s="32" t="s">
        <v>2185</v>
      </c>
      <c r="Y362" s="19" t="s">
        <v>2139</v>
      </c>
      <c r="Z362" s="19" t="s">
        <v>1809</v>
      </c>
      <c r="AA362" s="34" t="s">
        <v>2185</v>
      </c>
      <c r="AB362" s="19" t="s">
        <v>135</v>
      </c>
      <c r="AC362" s="68" t="s">
        <v>135</v>
      </c>
      <c r="AD362" s="68" t="s">
        <v>135</v>
      </c>
      <c r="AE362" s="35" t="s">
        <v>2185</v>
      </c>
    </row>
    <row r="363" spans="1:31" s="1" customFormat="1" x14ac:dyDescent="0.2">
      <c r="A363" s="19" t="s">
        <v>164</v>
      </c>
      <c r="B363" s="20" t="s">
        <v>164</v>
      </c>
      <c r="C363" s="21" t="str">
        <f>HYPERLINK("https://docmanager.mpsdapps.vm.dom/pdf?search="&amp;LEFT(Data[[#This Row],[PNR]],11)&amp;"*","DocManager")</f>
        <v>DocManager</v>
      </c>
      <c r="D363" s="20" t="s">
        <v>805</v>
      </c>
      <c r="E363" s="19" t="s">
        <v>145</v>
      </c>
      <c r="F363" s="19" t="s">
        <v>1271</v>
      </c>
      <c r="G363" s="63" t="s">
        <v>2185</v>
      </c>
      <c r="H363" s="22" t="s">
        <v>135</v>
      </c>
      <c r="I363" s="5">
        <v>-65</v>
      </c>
      <c r="J363" s="2">
        <v>200</v>
      </c>
      <c r="K363" s="5" t="s">
        <v>135</v>
      </c>
      <c r="L363" s="2" t="s">
        <v>135</v>
      </c>
      <c r="M363" s="18" t="s">
        <v>135</v>
      </c>
      <c r="N363" s="18" t="s">
        <v>2255</v>
      </c>
      <c r="O363" s="28" t="s">
        <v>2185</v>
      </c>
      <c r="P363" s="20" t="s">
        <v>1437</v>
      </c>
      <c r="Q363" s="19" t="s">
        <v>1437</v>
      </c>
      <c r="R363" s="19" t="s">
        <v>1437</v>
      </c>
      <c r="S363" s="30" t="s">
        <v>2185</v>
      </c>
      <c r="T363" s="20"/>
      <c r="U363" s="23"/>
      <c r="V363" s="19" t="s">
        <v>1437</v>
      </c>
      <c r="W363" s="19" t="s">
        <v>1437</v>
      </c>
      <c r="X363" s="32" t="s">
        <v>2185</v>
      </c>
      <c r="Y363" s="19" t="s">
        <v>2139</v>
      </c>
      <c r="Z363" s="19" t="s">
        <v>1809</v>
      </c>
      <c r="AA363" s="34" t="s">
        <v>2185</v>
      </c>
      <c r="AB363" s="19" t="s">
        <v>135</v>
      </c>
      <c r="AC363" s="68" t="s">
        <v>135</v>
      </c>
      <c r="AD363" s="68" t="s">
        <v>135</v>
      </c>
      <c r="AE363" s="35" t="s">
        <v>2185</v>
      </c>
    </row>
    <row r="364" spans="1:31" s="1" customFormat="1" x14ac:dyDescent="0.2">
      <c r="A364" s="19" t="s">
        <v>169</v>
      </c>
      <c r="B364" s="20" t="s">
        <v>169</v>
      </c>
      <c r="C364" s="21" t="str">
        <f>HYPERLINK("https://docmanager.mpsdapps.vm.dom/pdf?search="&amp;LEFT(Data[[#This Row],[PNR]],11)&amp;"*","DocManager")</f>
        <v>DocManager</v>
      </c>
      <c r="D364" s="20" t="s">
        <v>810</v>
      </c>
      <c r="E364" s="19" t="s">
        <v>150</v>
      </c>
      <c r="F364" s="19" t="s">
        <v>1276</v>
      </c>
      <c r="G364" s="63" t="s">
        <v>2185</v>
      </c>
      <c r="H364" s="22" t="s">
        <v>135</v>
      </c>
      <c r="I364" s="5">
        <v>-40</v>
      </c>
      <c r="J364" s="2">
        <v>120</v>
      </c>
      <c r="K364" s="5" t="s">
        <v>135</v>
      </c>
      <c r="L364" s="2" t="s">
        <v>135</v>
      </c>
      <c r="M364" s="18" t="s">
        <v>135</v>
      </c>
      <c r="N364" s="18" t="s">
        <v>2255</v>
      </c>
      <c r="O364" s="28" t="s">
        <v>2185</v>
      </c>
      <c r="P364" s="20" t="s">
        <v>1437</v>
      </c>
      <c r="Q364" s="19" t="s">
        <v>1437</v>
      </c>
      <c r="R364" s="19" t="s">
        <v>1437</v>
      </c>
      <c r="S364" s="30" t="s">
        <v>2185</v>
      </c>
      <c r="T364" s="20" t="s">
        <v>1783</v>
      </c>
      <c r="U364" s="23">
        <v>85444991</v>
      </c>
      <c r="V364" s="19">
        <v>4.2999999999999997E-2</v>
      </c>
      <c r="W364" s="19" t="s">
        <v>1437</v>
      </c>
      <c r="X364" s="32" t="s">
        <v>2185</v>
      </c>
      <c r="Y364" s="19" t="s">
        <v>2139</v>
      </c>
      <c r="Z364" s="19" t="s">
        <v>1809</v>
      </c>
      <c r="AA364" s="34" t="s">
        <v>2185</v>
      </c>
      <c r="AB364" s="19" t="s">
        <v>135</v>
      </c>
      <c r="AC364" s="68" t="s">
        <v>135</v>
      </c>
      <c r="AD364" s="68" t="s">
        <v>135</v>
      </c>
      <c r="AE364" s="35" t="s">
        <v>2185</v>
      </c>
    </row>
    <row r="365" spans="1:31" s="1" customFormat="1" x14ac:dyDescent="0.2">
      <c r="A365" s="19" t="s">
        <v>165</v>
      </c>
      <c r="B365" s="20" t="s">
        <v>165</v>
      </c>
      <c r="C365" s="21" t="str">
        <f>HYPERLINK("https://docmanager.mpsdapps.vm.dom/pdf?search="&amp;LEFT(Data[[#This Row],[PNR]],11)&amp;"*","DocManager")</f>
        <v>DocManager</v>
      </c>
      <c r="D365" s="20" t="s">
        <v>806</v>
      </c>
      <c r="E365" s="19" t="s">
        <v>146</v>
      </c>
      <c r="F365" s="19" t="s">
        <v>1272</v>
      </c>
      <c r="G365" s="63" t="s">
        <v>2185</v>
      </c>
      <c r="H365" s="22" t="s">
        <v>135</v>
      </c>
      <c r="I365" s="5" t="s">
        <v>1796</v>
      </c>
      <c r="J365" s="2">
        <v>650</v>
      </c>
      <c r="K365" s="5" t="s">
        <v>135</v>
      </c>
      <c r="L365" s="2" t="s">
        <v>135</v>
      </c>
      <c r="M365" s="18" t="s">
        <v>135</v>
      </c>
      <c r="N365" s="18" t="s">
        <v>2255</v>
      </c>
      <c r="O365" s="28" t="s">
        <v>2185</v>
      </c>
      <c r="P365" s="20" t="s">
        <v>1437</v>
      </c>
      <c r="Q365" s="19" t="s">
        <v>1437</v>
      </c>
      <c r="R365" s="19" t="s">
        <v>1437</v>
      </c>
      <c r="S365" s="30" t="s">
        <v>2185</v>
      </c>
      <c r="T365" s="20"/>
      <c r="U365" s="23"/>
      <c r="V365" s="19" t="s">
        <v>1437</v>
      </c>
      <c r="W365" s="19" t="s">
        <v>1437</v>
      </c>
      <c r="X365" s="32" t="s">
        <v>2185</v>
      </c>
      <c r="Y365" s="19" t="s">
        <v>2139</v>
      </c>
      <c r="Z365" s="19" t="s">
        <v>1809</v>
      </c>
      <c r="AA365" s="34" t="s">
        <v>2185</v>
      </c>
      <c r="AB365" s="19" t="s">
        <v>135</v>
      </c>
      <c r="AC365" s="68" t="s">
        <v>135</v>
      </c>
      <c r="AD365" s="68" t="s">
        <v>135</v>
      </c>
      <c r="AE365" s="35" t="s">
        <v>2185</v>
      </c>
    </row>
    <row r="366" spans="1:31" s="1" customFormat="1" x14ac:dyDescent="0.2">
      <c r="A366" s="19" t="s">
        <v>166</v>
      </c>
      <c r="B366" s="20" t="s">
        <v>166</v>
      </c>
      <c r="C366" s="21" t="str">
        <f>HYPERLINK("https://docmanager.mpsdapps.vm.dom/pdf?search="&amp;LEFT(Data[[#This Row],[PNR]],11)&amp;"*","DocManager")</f>
        <v>DocManager</v>
      </c>
      <c r="D366" s="20" t="s">
        <v>807</v>
      </c>
      <c r="E366" s="19" t="s">
        <v>147</v>
      </c>
      <c r="F366" s="19" t="s">
        <v>1273</v>
      </c>
      <c r="G366" s="63" t="s">
        <v>2185</v>
      </c>
      <c r="H366" s="22" t="s">
        <v>135</v>
      </c>
      <c r="I366" s="5" t="s">
        <v>1796</v>
      </c>
      <c r="J366" s="2">
        <v>650</v>
      </c>
      <c r="K366" s="5" t="s">
        <v>135</v>
      </c>
      <c r="L366" s="2" t="s">
        <v>135</v>
      </c>
      <c r="M366" s="18" t="s">
        <v>135</v>
      </c>
      <c r="N366" s="18" t="s">
        <v>2255</v>
      </c>
      <c r="O366" s="28" t="s">
        <v>2185</v>
      </c>
      <c r="P366" s="20" t="s">
        <v>1437</v>
      </c>
      <c r="Q366" s="19" t="s">
        <v>1437</v>
      </c>
      <c r="R366" s="19" t="s">
        <v>1437</v>
      </c>
      <c r="S366" s="30" t="s">
        <v>2185</v>
      </c>
      <c r="T366" s="20"/>
      <c r="U366" s="23"/>
      <c r="V366" s="19" t="s">
        <v>1437</v>
      </c>
      <c r="W366" s="19" t="s">
        <v>1437</v>
      </c>
      <c r="X366" s="32" t="s">
        <v>2185</v>
      </c>
      <c r="Y366" s="19" t="s">
        <v>2139</v>
      </c>
      <c r="Z366" s="19" t="s">
        <v>1809</v>
      </c>
      <c r="AA366" s="34" t="s">
        <v>2185</v>
      </c>
      <c r="AB366" s="19" t="s">
        <v>135</v>
      </c>
      <c r="AC366" s="68" t="s">
        <v>135</v>
      </c>
      <c r="AD366" s="68" t="s">
        <v>135</v>
      </c>
      <c r="AE366" s="35" t="s">
        <v>2185</v>
      </c>
    </row>
    <row r="367" spans="1:31" s="1" customFormat="1" x14ac:dyDescent="0.2">
      <c r="A367" s="19" t="s">
        <v>157</v>
      </c>
      <c r="B367" s="20" t="s">
        <v>157</v>
      </c>
      <c r="C367" s="21" t="str">
        <f>HYPERLINK("https://docmanager.mpsdapps.vm.dom/pdf?search="&amp;LEFT(Data[[#This Row],[PNR]],11)&amp;"*","DocManager")</f>
        <v>DocManager</v>
      </c>
      <c r="D367" s="20" t="s">
        <v>798</v>
      </c>
      <c r="E367" s="19" t="s">
        <v>139</v>
      </c>
      <c r="F367" s="19" t="s">
        <v>1264</v>
      </c>
      <c r="G367" s="63" t="s">
        <v>2185</v>
      </c>
      <c r="H367" s="22" t="s">
        <v>135</v>
      </c>
      <c r="I367" s="5">
        <v>-90</v>
      </c>
      <c r="J367" s="2">
        <v>250</v>
      </c>
      <c r="K367" s="5" t="s">
        <v>135</v>
      </c>
      <c r="L367" s="2" t="s">
        <v>135</v>
      </c>
      <c r="M367" s="18" t="s">
        <v>135</v>
      </c>
      <c r="N367" s="18" t="s">
        <v>2255</v>
      </c>
      <c r="O367" s="28" t="s">
        <v>2185</v>
      </c>
      <c r="P367" s="20" t="s">
        <v>1437</v>
      </c>
      <c r="Q367" s="19" t="s">
        <v>1437</v>
      </c>
      <c r="R367" s="19" t="s">
        <v>1437</v>
      </c>
      <c r="S367" s="30" t="s">
        <v>2185</v>
      </c>
      <c r="T367" s="20"/>
      <c r="U367" s="23"/>
      <c r="V367" s="19" t="s">
        <v>1437</v>
      </c>
      <c r="W367" s="19" t="s">
        <v>1437</v>
      </c>
      <c r="X367" s="32" t="s">
        <v>2185</v>
      </c>
      <c r="Y367" s="19" t="s">
        <v>2139</v>
      </c>
      <c r="Z367" s="19" t="s">
        <v>1809</v>
      </c>
      <c r="AA367" s="34" t="s">
        <v>2185</v>
      </c>
      <c r="AB367" s="19" t="s">
        <v>135</v>
      </c>
      <c r="AC367" s="68" t="s">
        <v>135</v>
      </c>
      <c r="AD367" s="68" t="s">
        <v>135</v>
      </c>
      <c r="AE367" s="35" t="s">
        <v>2185</v>
      </c>
    </row>
    <row r="368" spans="1:31" s="1" customFormat="1" x14ac:dyDescent="0.2">
      <c r="A368" s="19" t="s">
        <v>158</v>
      </c>
      <c r="B368" s="20" t="s">
        <v>158</v>
      </c>
      <c r="C368" s="21" t="str">
        <f>HYPERLINK("https://docmanager.mpsdapps.vm.dom/pdf?search="&amp;LEFT(Data[[#This Row],[PNR]],11)&amp;"*","DocManager")</f>
        <v>DocManager</v>
      </c>
      <c r="D368" s="20" t="s">
        <v>799</v>
      </c>
      <c r="E368" s="19" t="s">
        <v>2019</v>
      </c>
      <c r="F368" s="19" t="s">
        <v>1265</v>
      </c>
      <c r="G368" s="63" t="s">
        <v>2185</v>
      </c>
      <c r="H368" s="22" t="s">
        <v>135</v>
      </c>
      <c r="I368" s="5">
        <v>-54</v>
      </c>
      <c r="J368" s="2">
        <v>200</v>
      </c>
      <c r="K368" s="5" t="s">
        <v>135</v>
      </c>
      <c r="L368" s="2" t="s">
        <v>135</v>
      </c>
      <c r="M368" s="18" t="s">
        <v>135</v>
      </c>
      <c r="N368" s="18" t="s">
        <v>2255</v>
      </c>
      <c r="O368" s="28" t="s">
        <v>2185</v>
      </c>
      <c r="P368" s="20" t="s">
        <v>1437</v>
      </c>
      <c r="Q368" s="19" t="s">
        <v>1437</v>
      </c>
      <c r="R368" s="19" t="s">
        <v>1437</v>
      </c>
      <c r="S368" s="30" t="s">
        <v>2185</v>
      </c>
      <c r="T368" s="20"/>
      <c r="U368" s="23"/>
      <c r="V368" s="19" t="s">
        <v>1437</v>
      </c>
      <c r="W368" s="19" t="s">
        <v>1437</v>
      </c>
      <c r="X368" s="32" t="s">
        <v>2185</v>
      </c>
      <c r="Y368" s="19" t="s">
        <v>2139</v>
      </c>
      <c r="Z368" s="19" t="s">
        <v>1809</v>
      </c>
      <c r="AA368" s="34" t="s">
        <v>2185</v>
      </c>
      <c r="AB368" s="19" t="s">
        <v>135</v>
      </c>
      <c r="AC368" s="68" t="s">
        <v>135</v>
      </c>
      <c r="AD368" s="68" t="s">
        <v>135</v>
      </c>
      <c r="AE368" s="35" t="s">
        <v>2185</v>
      </c>
    </row>
    <row r="369" spans="1:31" s="1" customFormat="1" x14ac:dyDescent="0.2">
      <c r="A369" s="19" t="s">
        <v>170</v>
      </c>
      <c r="B369" s="20" t="s">
        <v>170</v>
      </c>
      <c r="C369" s="21" t="str">
        <f>HYPERLINK("https://docmanager.mpsdapps.vm.dom/pdf?search="&amp;LEFT(Data[[#This Row],[PNR]],11)&amp;"*","DocManager")</f>
        <v>DocManager</v>
      </c>
      <c r="D369" s="20" t="s">
        <v>811</v>
      </c>
      <c r="E369" s="19" t="s">
        <v>151</v>
      </c>
      <c r="F369" s="19" t="s">
        <v>1277</v>
      </c>
      <c r="G369" s="63" t="s">
        <v>2185</v>
      </c>
      <c r="H369" s="22" t="s">
        <v>135</v>
      </c>
      <c r="I369" s="5">
        <v>-55</v>
      </c>
      <c r="J369" s="2">
        <v>125</v>
      </c>
      <c r="K369" s="5" t="s">
        <v>135</v>
      </c>
      <c r="L369" s="2" t="s">
        <v>135</v>
      </c>
      <c r="M369" s="18" t="s">
        <v>135</v>
      </c>
      <c r="N369" s="18" t="s">
        <v>2255</v>
      </c>
      <c r="O369" s="28" t="s">
        <v>2185</v>
      </c>
      <c r="P369" s="20" t="s">
        <v>1437</v>
      </c>
      <c r="Q369" s="19" t="s">
        <v>1437</v>
      </c>
      <c r="R369" s="19" t="s">
        <v>1437</v>
      </c>
      <c r="S369" s="30" t="s">
        <v>2185</v>
      </c>
      <c r="T369" s="20" t="s">
        <v>1783</v>
      </c>
      <c r="U369" s="23">
        <v>85442010</v>
      </c>
      <c r="V369" s="19">
        <v>1E-3</v>
      </c>
      <c r="W369" s="19" t="s">
        <v>1437</v>
      </c>
      <c r="X369" s="32" t="s">
        <v>2185</v>
      </c>
      <c r="Y369" s="19" t="s">
        <v>2139</v>
      </c>
      <c r="Z369" s="19" t="s">
        <v>1809</v>
      </c>
      <c r="AA369" s="34" t="s">
        <v>2185</v>
      </c>
      <c r="AB369" s="19" t="s">
        <v>135</v>
      </c>
      <c r="AC369" s="68" t="s">
        <v>135</v>
      </c>
      <c r="AD369" s="68" t="s">
        <v>135</v>
      </c>
      <c r="AE369" s="35" t="s">
        <v>2185</v>
      </c>
    </row>
    <row r="370" spans="1:31" s="1" customFormat="1" x14ac:dyDescent="0.2">
      <c r="A370" s="19" t="s">
        <v>717</v>
      </c>
      <c r="B370" s="20" t="s">
        <v>717</v>
      </c>
      <c r="C370" s="21" t="str">
        <f>HYPERLINK("https://docmanager.mpsdapps.vm.dom/pdf?search="&amp;LEFT(Data[[#This Row],[PNR]],11)&amp;"*","DocManager")</f>
        <v>DocManager</v>
      </c>
      <c r="D370" s="20" t="s">
        <v>718</v>
      </c>
      <c r="E370" s="19" t="s">
        <v>2143</v>
      </c>
      <c r="F370" s="19" t="s">
        <v>1219</v>
      </c>
      <c r="G370" s="63" t="s">
        <v>2185</v>
      </c>
      <c r="H370" s="22" t="s">
        <v>135</v>
      </c>
      <c r="I370" s="5" t="s">
        <v>135</v>
      </c>
      <c r="J370" s="2" t="s">
        <v>135</v>
      </c>
      <c r="K370" s="5" t="s">
        <v>135</v>
      </c>
      <c r="L370" s="2" t="s">
        <v>135</v>
      </c>
      <c r="M370" s="67" t="s">
        <v>135</v>
      </c>
      <c r="N370" s="18" t="s">
        <v>155</v>
      </c>
      <c r="O370" s="28" t="s">
        <v>2185</v>
      </c>
      <c r="P370" s="20" t="s">
        <v>1437</v>
      </c>
      <c r="Q370" s="19" t="s">
        <v>1437</v>
      </c>
      <c r="R370" s="19" t="s">
        <v>1437</v>
      </c>
      <c r="S370" s="30" t="s">
        <v>2185</v>
      </c>
      <c r="T370" s="20"/>
      <c r="U370" s="23">
        <v>83071000</v>
      </c>
      <c r="V370" s="19" t="s">
        <v>1437</v>
      </c>
      <c r="W370" s="19" t="s">
        <v>1437</v>
      </c>
      <c r="X370" s="32" t="s">
        <v>2185</v>
      </c>
      <c r="Y370" s="19" t="s">
        <v>2139</v>
      </c>
      <c r="Z370" s="19" t="s">
        <v>2140</v>
      </c>
      <c r="AA370" s="34" t="s">
        <v>2185</v>
      </c>
      <c r="AB370" s="19" t="s">
        <v>135</v>
      </c>
      <c r="AC370" s="68" t="s">
        <v>135</v>
      </c>
      <c r="AD370" s="68" t="s">
        <v>135</v>
      </c>
      <c r="AE370" s="35" t="s">
        <v>2185</v>
      </c>
    </row>
    <row r="371" spans="1:31" s="1" customFormat="1" x14ac:dyDescent="0.2">
      <c r="A371" s="19" t="s">
        <v>719</v>
      </c>
      <c r="B371" s="20" t="s">
        <v>719</v>
      </c>
      <c r="C371" s="21" t="str">
        <f>HYPERLINK("https://docmanager.mpsdapps.vm.dom/pdf?search="&amp;LEFT(Data[[#This Row],[PNR]],11)&amp;"*","DocManager")</f>
        <v>DocManager</v>
      </c>
      <c r="D371" s="20" t="s">
        <v>718</v>
      </c>
      <c r="E371" s="19" t="s">
        <v>2143</v>
      </c>
      <c r="F371" s="19" t="s">
        <v>1220</v>
      </c>
      <c r="G371" s="63" t="s">
        <v>2185</v>
      </c>
      <c r="H371" s="22" t="s">
        <v>135</v>
      </c>
      <c r="I371" s="5" t="s">
        <v>135</v>
      </c>
      <c r="J371" s="2" t="s">
        <v>135</v>
      </c>
      <c r="K371" s="5" t="s">
        <v>135</v>
      </c>
      <c r="L371" s="2" t="s">
        <v>135</v>
      </c>
      <c r="M371" s="67" t="s">
        <v>135</v>
      </c>
      <c r="N371" s="18" t="s">
        <v>155</v>
      </c>
      <c r="O371" s="28" t="s">
        <v>2185</v>
      </c>
      <c r="P371" s="20" t="s">
        <v>1437</v>
      </c>
      <c r="Q371" s="19" t="s">
        <v>1437</v>
      </c>
      <c r="R371" s="19" t="s">
        <v>1437</v>
      </c>
      <c r="S371" s="30" t="s">
        <v>2185</v>
      </c>
      <c r="T371" s="20"/>
      <c r="U371" s="23"/>
      <c r="V371" s="19" t="s">
        <v>1437</v>
      </c>
      <c r="W371" s="19" t="s">
        <v>1437</v>
      </c>
      <c r="X371" s="32" t="s">
        <v>2185</v>
      </c>
      <c r="Y371" s="19" t="s">
        <v>2139</v>
      </c>
      <c r="Z371" s="19" t="s">
        <v>2140</v>
      </c>
      <c r="AA371" s="34" t="s">
        <v>2185</v>
      </c>
      <c r="AB371" s="19" t="s">
        <v>135</v>
      </c>
      <c r="AC371" s="68" t="s">
        <v>135</v>
      </c>
      <c r="AD371" s="68" t="s">
        <v>135</v>
      </c>
      <c r="AE371" s="35" t="s">
        <v>2185</v>
      </c>
    </row>
    <row r="372" spans="1:31" s="1" customFormat="1" x14ac:dyDescent="0.2">
      <c r="A372" s="19" t="s">
        <v>721</v>
      </c>
      <c r="B372" s="20" t="s">
        <v>721</v>
      </c>
      <c r="C372" s="21" t="str">
        <f>HYPERLINK("https://docmanager.mpsdapps.vm.dom/pdf?search="&amp;LEFT(Data[[#This Row],[PNR]],11)&amp;"*","DocManager")</f>
        <v>DocManager</v>
      </c>
      <c r="D372" s="20" t="s">
        <v>722</v>
      </c>
      <c r="E372" s="19" t="s">
        <v>2143</v>
      </c>
      <c r="F372" s="19" t="s">
        <v>1222</v>
      </c>
      <c r="G372" s="63" t="s">
        <v>2185</v>
      </c>
      <c r="H372" s="22" t="s">
        <v>135</v>
      </c>
      <c r="I372" s="5">
        <v>-200</v>
      </c>
      <c r="J372" s="2">
        <v>550</v>
      </c>
      <c r="K372" s="5" t="s">
        <v>135</v>
      </c>
      <c r="L372" s="2" t="s">
        <v>135</v>
      </c>
      <c r="M372" s="67" t="s">
        <v>135</v>
      </c>
      <c r="N372" s="18" t="s">
        <v>155</v>
      </c>
      <c r="O372" s="28" t="s">
        <v>2185</v>
      </c>
      <c r="P372" s="20" t="s">
        <v>1437</v>
      </c>
      <c r="Q372" s="19" t="s">
        <v>1437</v>
      </c>
      <c r="R372" s="19" t="s">
        <v>1437</v>
      </c>
      <c r="S372" s="30" t="s">
        <v>2185</v>
      </c>
      <c r="T372" s="20" t="s">
        <v>1788</v>
      </c>
      <c r="U372" s="23">
        <v>83071000</v>
      </c>
      <c r="V372" s="19" t="s">
        <v>1437</v>
      </c>
      <c r="W372" s="19" t="s">
        <v>1437</v>
      </c>
      <c r="X372" s="32" t="s">
        <v>2185</v>
      </c>
      <c r="Y372" s="19" t="s">
        <v>2139</v>
      </c>
      <c r="Z372" s="19" t="s">
        <v>2140</v>
      </c>
      <c r="AA372" s="34" t="s">
        <v>2185</v>
      </c>
      <c r="AB372" s="19" t="s">
        <v>135</v>
      </c>
      <c r="AC372" s="68" t="s">
        <v>135</v>
      </c>
      <c r="AD372" s="68" t="s">
        <v>135</v>
      </c>
      <c r="AE372" s="35" t="s">
        <v>2185</v>
      </c>
    </row>
    <row r="373" spans="1:31" s="1" customFormat="1" x14ac:dyDescent="0.2">
      <c r="A373" s="19" t="s">
        <v>720</v>
      </c>
      <c r="B373" s="20" t="s">
        <v>720</v>
      </c>
      <c r="C373" s="21" t="str">
        <f>HYPERLINK("https://docmanager.mpsdapps.vm.dom/pdf?search="&amp;LEFT(Data[[#This Row],[PNR]],11)&amp;"*","DocManager")</f>
        <v>DocManager</v>
      </c>
      <c r="D373" s="20" t="s">
        <v>718</v>
      </c>
      <c r="E373" s="19" t="s">
        <v>2143</v>
      </c>
      <c r="F373" s="19" t="s">
        <v>1221</v>
      </c>
      <c r="G373" s="63" t="s">
        <v>2185</v>
      </c>
      <c r="H373" s="22" t="s">
        <v>135</v>
      </c>
      <c r="I373" s="5" t="s">
        <v>135</v>
      </c>
      <c r="J373" s="2" t="s">
        <v>135</v>
      </c>
      <c r="K373" s="5" t="s">
        <v>135</v>
      </c>
      <c r="L373" s="2" t="s">
        <v>135</v>
      </c>
      <c r="M373" s="67" t="s">
        <v>135</v>
      </c>
      <c r="N373" s="18" t="s">
        <v>155</v>
      </c>
      <c r="O373" s="28" t="s">
        <v>2185</v>
      </c>
      <c r="P373" s="20" t="s">
        <v>1437</v>
      </c>
      <c r="Q373" s="19" t="s">
        <v>1437</v>
      </c>
      <c r="R373" s="19" t="s">
        <v>1437</v>
      </c>
      <c r="S373" s="30" t="s">
        <v>2185</v>
      </c>
      <c r="T373" s="20" t="s">
        <v>1785</v>
      </c>
      <c r="U373" s="23">
        <v>83071000</v>
      </c>
      <c r="V373" s="19" t="s">
        <v>1437</v>
      </c>
      <c r="W373" s="19" t="s">
        <v>1437</v>
      </c>
      <c r="X373" s="32" t="s">
        <v>2185</v>
      </c>
      <c r="Y373" s="19" t="s">
        <v>2139</v>
      </c>
      <c r="Z373" s="19" t="s">
        <v>2140</v>
      </c>
      <c r="AA373" s="34" t="s">
        <v>2185</v>
      </c>
      <c r="AB373" s="19" t="s">
        <v>135</v>
      </c>
      <c r="AC373" s="68" t="s">
        <v>135</v>
      </c>
      <c r="AD373" s="68" t="s">
        <v>135</v>
      </c>
      <c r="AE373" s="35" t="s">
        <v>2185</v>
      </c>
    </row>
    <row r="374" spans="1:31" s="1" customFormat="1" x14ac:dyDescent="0.2">
      <c r="A374" s="19" t="s">
        <v>675</v>
      </c>
      <c r="B374" s="20" t="s">
        <v>1556</v>
      </c>
      <c r="C374" s="21" t="str">
        <f>HYPERLINK("https://docmanager.mpsdapps.vm.dom/pdf?search="&amp;LEFT(Data[[#This Row],[PNR]],11)&amp;"*","DocManager")</f>
        <v>DocManager</v>
      </c>
      <c r="D374" s="20" t="s">
        <v>676</v>
      </c>
      <c r="E374" s="19" t="s">
        <v>156</v>
      </c>
      <c r="F374" s="19" t="s">
        <v>1196</v>
      </c>
      <c r="G374" s="63" t="s">
        <v>2185</v>
      </c>
      <c r="H374" s="22" t="s">
        <v>2171</v>
      </c>
      <c r="I374" s="5">
        <v>0</v>
      </c>
      <c r="J374" s="2">
        <v>70</v>
      </c>
      <c r="K374" s="5">
        <v>0</v>
      </c>
      <c r="L374" s="2">
        <v>5</v>
      </c>
      <c r="M374" s="67" t="s">
        <v>2236</v>
      </c>
      <c r="N374" s="18" t="s">
        <v>2265</v>
      </c>
      <c r="O374" s="28" t="s">
        <v>2185</v>
      </c>
      <c r="P374" s="20"/>
      <c r="Q374" s="19"/>
      <c r="R374" s="19"/>
      <c r="S374" s="30" t="s">
        <v>2185</v>
      </c>
      <c r="T374" s="20" t="s">
        <v>1785</v>
      </c>
      <c r="U374" s="23">
        <v>90262000000</v>
      </c>
      <c r="V374" s="19">
        <v>3.7</v>
      </c>
      <c r="W374" s="19">
        <v>2E-3</v>
      </c>
      <c r="X374" s="32" t="s">
        <v>2185</v>
      </c>
      <c r="Y374" s="19" t="s">
        <v>2138</v>
      </c>
      <c r="Z374" s="19" t="s">
        <v>2145</v>
      </c>
      <c r="AA374" s="34" t="s">
        <v>2185</v>
      </c>
      <c r="AB374" s="64" t="s">
        <v>2379</v>
      </c>
      <c r="AC374" s="65" t="s">
        <v>2379</v>
      </c>
      <c r="AD374" s="65" t="s">
        <v>2379</v>
      </c>
      <c r="AE374" s="35" t="s">
        <v>2185</v>
      </c>
    </row>
    <row r="375" spans="1:31" s="1" customFormat="1" x14ac:dyDescent="0.2">
      <c r="A375" s="19" t="s">
        <v>342</v>
      </c>
      <c r="B375" s="20" t="s">
        <v>1424</v>
      </c>
      <c r="C375" s="21" t="str">
        <f>HYPERLINK("https://docmanager.mpsdapps.vm.dom/pdf?search="&amp;LEFT(Data[[#This Row],[PNR]],11)&amp;"*","DocManager")</f>
        <v>DocManager</v>
      </c>
      <c r="D375" s="20" t="s">
        <v>343</v>
      </c>
      <c r="E375" s="19" t="s">
        <v>2018</v>
      </c>
      <c r="F375" s="19" t="s">
        <v>1037</v>
      </c>
      <c r="G375" s="63" t="s">
        <v>2185</v>
      </c>
      <c r="H375" s="22" t="s">
        <v>2170</v>
      </c>
      <c r="I375" s="5">
        <v>-25</v>
      </c>
      <c r="J375" s="2">
        <v>80</v>
      </c>
      <c r="K375" s="5">
        <v>10</v>
      </c>
      <c r="L375" s="2">
        <v>1000</v>
      </c>
      <c r="M375" s="67" t="s">
        <v>2200</v>
      </c>
      <c r="N375" s="18" t="s">
        <v>2018</v>
      </c>
      <c r="O375" s="28" t="s">
        <v>2185</v>
      </c>
      <c r="P375" s="20"/>
      <c r="Q375" s="19"/>
      <c r="R375" s="19"/>
      <c r="S375" s="30" t="s">
        <v>2185</v>
      </c>
      <c r="T375" s="20" t="s">
        <v>1785</v>
      </c>
      <c r="U375" s="23">
        <v>90318000999</v>
      </c>
      <c r="V375" s="19">
        <v>0.6</v>
      </c>
      <c r="W375" s="19">
        <v>1E-3</v>
      </c>
      <c r="X375" s="32" t="s">
        <v>2185</v>
      </c>
      <c r="Y375" s="19" t="s">
        <v>2136</v>
      </c>
      <c r="Z375" s="19" t="s">
        <v>2144</v>
      </c>
      <c r="AA375" s="34" t="s">
        <v>2185</v>
      </c>
      <c r="AB375" s="19" t="s">
        <v>2379</v>
      </c>
      <c r="AC375" s="68" t="s">
        <v>2379</v>
      </c>
      <c r="AD375" s="68" t="s">
        <v>2379</v>
      </c>
      <c r="AE375" s="35" t="s">
        <v>2185</v>
      </c>
    </row>
    <row r="376" spans="1:31" s="1" customFormat="1" x14ac:dyDescent="0.2">
      <c r="A376" s="19" t="s">
        <v>344</v>
      </c>
      <c r="B376" s="20" t="s">
        <v>1425</v>
      </c>
      <c r="C376" s="21" t="str">
        <f>HYPERLINK("https://docmanager.mpsdapps.vm.dom/pdf?search="&amp;LEFT(Data[[#This Row],[PNR]],11)&amp;"*","DocManager")</f>
        <v>DocManager</v>
      </c>
      <c r="D376" s="20" t="s">
        <v>343</v>
      </c>
      <c r="E376" s="19" t="s">
        <v>2018</v>
      </c>
      <c r="F376" s="19" t="s">
        <v>1038</v>
      </c>
      <c r="G376" s="63" t="s">
        <v>2185</v>
      </c>
      <c r="H376" s="22" t="s">
        <v>2170</v>
      </c>
      <c r="I376" s="5">
        <v>-25</v>
      </c>
      <c r="J376" s="2">
        <v>80</v>
      </c>
      <c r="K376" s="5">
        <v>10</v>
      </c>
      <c r="L376" s="2">
        <v>1000</v>
      </c>
      <c r="M376" s="67" t="s">
        <v>2200</v>
      </c>
      <c r="N376" s="18" t="s">
        <v>2018</v>
      </c>
      <c r="O376" s="28" t="s">
        <v>2185</v>
      </c>
      <c r="P376" s="20"/>
      <c r="Q376" s="19"/>
      <c r="R376" s="19"/>
      <c r="S376" s="30" t="s">
        <v>2185</v>
      </c>
      <c r="T376" s="20" t="s">
        <v>1785</v>
      </c>
      <c r="U376" s="23">
        <v>90318000999</v>
      </c>
      <c r="V376" s="19">
        <v>0.6</v>
      </c>
      <c r="W376" s="19">
        <v>1E-3</v>
      </c>
      <c r="X376" s="32" t="s">
        <v>2185</v>
      </c>
      <c r="Y376" s="19" t="s">
        <v>2136</v>
      </c>
      <c r="Z376" s="19" t="s">
        <v>2144</v>
      </c>
      <c r="AA376" s="34" t="s">
        <v>2185</v>
      </c>
      <c r="AB376" s="19" t="s">
        <v>2379</v>
      </c>
      <c r="AC376" s="68" t="s">
        <v>2379</v>
      </c>
      <c r="AD376" s="68" t="s">
        <v>2379</v>
      </c>
      <c r="AE376" s="35" t="s">
        <v>2185</v>
      </c>
    </row>
    <row r="377" spans="1:31" s="1" customFormat="1" x14ac:dyDescent="0.2">
      <c r="A377" s="19" t="s">
        <v>345</v>
      </c>
      <c r="B377" s="20" t="s">
        <v>1426</v>
      </c>
      <c r="C377" s="21" t="str">
        <f>HYPERLINK("https://docmanager.mpsdapps.vm.dom/pdf?search="&amp;LEFT(Data[[#This Row],[PNR]],11)&amp;"*","DocManager")</f>
        <v>DocManager</v>
      </c>
      <c r="D377" s="20" t="s">
        <v>343</v>
      </c>
      <c r="E377" s="19" t="s">
        <v>2018</v>
      </c>
      <c r="F377" s="19" t="s">
        <v>1039</v>
      </c>
      <c r="G377" s="63" t="s">
        <v>2185</v>
      </c>
      <c r="H377" s="22" t="s">
        <v>2170</v>
      </c>
      <c r="I377" s="5">
        <v>-25</v>
      </c>
      <c r="J377" s="2">
        <v>80</v>
      </c>
      <c r="K377" s="5">
        <v>10</v>
      </c>
      <c r="L377" s="2">
        <v>1000</v>
      </c>
      <c r="M377" s="67" t="s">
        <v>2200</v>
      </c>
      <c r="N377" s="18" t="s">
        <v>2018</v>
      </c>
      <c r="O377" s="28" t="s">
        <v>2185</v>
      </c>
      <c r="P377" s="20"/>
      <c r="Q377" s="19"/>
      <c r="R377" s="19"/>
      <c r="S377" s="30" t="s">
        <v>2185</v>
      </c>
      <c r="T377" s="20" t="s">
        <v>1785</v>
      </c>
      <c r="U377" s="23">
        <v>90318000999</v>
      </c>
      <c r="V377" s="19">
        <v>0.6</v>
      </c>
      <c r="W377" s="19">
        <v>1E-3</v>
      </c>
      <c r="X377" s="32" t="s">
        <v>2185</v>
      </c>
      <c r="Y377" s="19" t="s">
        <v>2136</v>
      </c>
      <c r="Z377" s="19" t="s">
        <v>2144</v>
      </c>
      <c r="AA377" s="34" t="s">
        <v>2185</v>
      </c>
      <c r="AB377" s="19" t="s">
        <v>2379</v>
      </c>
      <c r="AC377" s="68" t="s">
        <v>2379</v>
      </c>
      <c r="AD377" s="68" t="s">
        <v>2379</v>
      </c>
      <c r="AE377" s="35" t="s">
        <v>2185</v>
      </c>
    </row>
    <row r="378" spans="1:31" s="1" customFormat="1" x14ac:dyDescent="0.2">
      <c r="A378" s="19" t="s">
        <v>346</v>
      </c>
      <c r="B378" s="20" t="s">
        <v>1427</v>
      </c>
      <c r="C378" s="21" t="str">
        <f>HYPERLINK("https://docmanager.mpsdapps.vm.dom/pdf?search="&amp;LEFT(Data[[#This Row],[PNR]],11)&amp;"*","DocManager")</f>
        <v>DocManager</v>
      </c>
      <c r="D378" s="20" t="s">
        <v>343</v>
      </c>
      <c r="E378" s="19" t="s">
        <v>2018</v>
      </c>
      <c r="F378" s="19" t="s">
        <v>1040</v>
      </c>
      <c r="G378" s="63" t="s">
        <v>2185</v>
      </c>
      <c r="H378" s="22" t="s">
        <v>2170</v>
      </c>
      <c r="I378" s="5">
        <v>-25</v>
      </c>
      <c r="J378" s="2">
        <v>80</v>
      </c>
      <c r="K378" s="5">
        <v>10</v>
      </c>
      <c r="L378" s="2">
        <v>1000</v>
      </c>
      <c r="M378" s="67" t="s">
        <v>2200</v>
      </c>
      <c r="N378" s="18" t="s">
        <v>2018</v>
      </c>
      <c r="O378" s="28" t="s">
        <v>2185</v>
      </c>
      <c r="P378" s="20"/>
      <c r="Q378" s="19"/>
      <c r="R378" s="19"/>
      <c r="S378" s="30" t="s">
        <v>2185</v>
      </c>
      <c r="T378" s="20" t="s">
        <v>1785</v>
      </c>
      <c r="U378" s="23">
        <v>90318000999</v>
      </c>
      <c r="V378" s="19">
        <v>0.6</v>
      </c>
      <c r="W378" s="19">
        <v>1E-3</v>
      </c>
      <c r="X378" s="32" t="s">
        <v>2185</v>
      </c>
      <c r="Y378" s="19" t="s">
        <v>2136</v>
      </c>
      <c r="Z378" s="19" t="s">
        <v>2144</v>
      </c>
      <c r="AA378" s="34" t="s">
        <v>2185</v>
      </c>
      <c r="AB378" s="19" t="s">
        <v>2379</v>
      </c>
      <c r="AC378" s="68" t="s">
        <v>2379</v>
      </c>
      <c r="AD378" s="68" t="s">
        <v>2379</v>
      </c>
      <c r="AE378" s="35" t="s">
        <v>2185</v>
      </c>
    </row>
    <row r="379" spans="1:31" s="1" customFormat="1" x14ac:dyDescent="0.2">
      <c r="A379" s="19" t="s">
        <v>347</v>
      </c>
      <c r="B379" s="20" t="s">
        <v>1428</v>
      </c>
      <c r="C379" s="21" t="str">
        <f>HYPERLINK("https://docmanager.mpsdapps.vm.dom/pdf?search="&amp;LEFT(Data[[#This Row],[PNR]],11)&amp;"*","DocManager")</f>
        <v>DocManager</v>
      </c>
      <c r="D379" s="20" t="s">
        <v>343</v>
      </c>
      <c r="E379" s="19" t="s">
        <v>2018</v>
      </c>
      <c r="F379" s="19" t="s">
        <v>1041</v>
      </c>
      <c r="G379" s="63" t="s">
        <v>2185</v>
      </c>
      <c r="H379" s="22" t="s">
        <v>2170</v>
      </c>
      <c r="I379" s="5">
        <v>-25</v>
      </c>
      <c r="J379" s="2">
        <v>80</v>
      </c>
      <c r="K379" s="5">
        <v>10</v>
      </c>
      <c r="L379" s="2">
        <v>1000</v>
      </c>
      <c r="M379" s="67" t="s">
        <v>2200</v>
      </c>
      <c r="N379" s="18" t="s">
        <v>2018</v>
      </c>
      <c r="O379" s="28" t="s">
        <v>2185</v>
      </c>
      <c r="P379" s="20"/>
      <c r="Q379" s="19"/>
      <c r="R379" s="19"/>
      <c r="S379" s="30" t="s">
        <v>2185</v>
      </c>
      <c r="T379" s="20" t="s">
        <v>1785</v>
      </c>
      <c r="U379" s="23">
        <v>90318000999</v>
      </c>
      <c r="V379" s="19">
        <v>0.6</v>
      </c>
      <c r="W379" s="19">
        <v>1E-3</v>
      </c>
      <c r="X379" s="32" t="s">
        <v>2185</v>
      </c>
      <c r="Y379" s="19" t="s">
        <v>2136</v>
      </c>
      <c r="Z379" s="19" t="s">
        <v>2144</v>
      </c>
      <c r="AA379" s="34" t="s">
        <v>2185</v>
      </c>
      <c r="AB379" s="19" t="s">
        <v>2379</v>
      </c>
      <c r="AC379" s="68" t="s">
        <v>2379</v>
      </c>
      <c r="AD379" s="68" t="s">
        <v>2379</v>
      </c>
      <c r="AE379" s="35" t="s">
        <v>2185</v>
      </c>
    </row>
    <row r="380" spans="1:31" s="1" customFormat="1" x14ac:dyDescent="0.2">
      <c r="A380" s="19" t="s">
        <v>348</v>
      </c>
      <c r="B380" s="20" t="s">
        <v>1429</v>
      </c>
      <c r="C380" s="21" t="str">
        <f>HYPERLINK("https://docmanager.mpsdapps.vm.dom/pdf?search="&amp;LEFT(Data[[#This Row],[PNR]],11)&amp;"*","DocManager")</f>
        <v>DocManager</v>
      </c>
      <c r="D380" s="20" t="s">
        <v>343</v>
      </c>
      <c r="E380" s="19" t="s">
        <v>2018</v>
      </c>
      <c r="F380" s="19" t="s">
        <v>1042</v>
      </c>
      <c r="G380" s="63" t="s">
        <v>2185</v>
      </c>
      <c r="H380" s="22" t="s">
        <v>2170</v>
      </c>
      <c r="I380" s="5">
        <v>-25</v>
      </c>
      <c r="J380" s="2">
        <v>80</v>
      </c>
      <c r="K380" s="5">
        <v>10</v>
      </c>
      <c r="L380" s="2">
        <v>1000</v>
      </c>
      <c r="M380" s="67" t="s">
        <v>2200</v>
      </c>
      <c r="N380" s="18" t="s">
        <v>2018</v>
      </c>
      <c r="O380" s="28" t="s">
        <v>2185</v>
      </c>
      <c r="P380" s="20"/>
      <c r="Q380" s="19"/>
      <c r="R380" s="19"/>
      <c r="S380" s="30" t="s">
        <v>2185</v>
      </c>
      <c r="T380" s="20" t="s">
        <v>1785</v>
      </c>
      <c r="U380" s="23">
        <v>90318000999</v>
      </c>
      <c r="V380" s="19">
        <v>0.6</v>
      </c>
      <c r="W380" s="19">
        <v>1E-3</v>
      </c>
      <c r="X380" s="32" t="s">
        <v>2185</v>
      </c>
      <c r="Y380" s="19" t="s">
        <v>2136</v>
      </c>
      <c r="Z380" s="19" t="s">
        <v>2144</v>
      </c>
      <c r="AA380" s="34" t="s">
        <v>2185</v>
      </c>
      <c r="AB380" s="19" t="s">
        <v>2379</v>
      </c>
      <c r="AC380" s="68" t="s">
        <v>2379</v>
      </c>
      <c r="AD380" s="68" t="s">
        <v>2379</v>
      </c>
      <c r="AE380" s="35" t="s">
        <v>2185</v>
      </c>
    </row>
    <row r="381" spans="1:31" s="1" customFormat="1" x14ac:dyDescent="0.2">
      <c r="A381" s="19" t="s">
        <v>349</v>
      </c>
      <c r="B381" s="20" t="s">
        <v>1430</v>
      </c>
      <c r="C381" s="21" t="str">
        <f>HYPERLINK("https://docmanager.mpsdapps.vm.dom/pdf?search="&amp;LEFT(Data[[#This Row],[PNR]],11)&amp;"*","DocManager")</f>
        <v>DocManager</v>
      </c>
      <c r="D381" s="20" t="s">
        <v>343</v>
      </c>
      <c r="E381" s="19" t="s">
        <v>2018</v>
      </c>
      <c r="F381" s="19" t="s">
        <v>1043</v>
      </c>
      <c r="G381" s="63" t="s">
        <v>2185</v>
      </c>
      <c r="H381" s="22" t="s">
        <v>2170</v>
      </c>
      <c r="I381" s="5">
        <v>-25</v>
      </c>
      <c r="J381" s="2">
        <v>80</v>
      </c>
      <c r="K381" s="5">
        <v>10</v>
      </c>
      <c r="L381" s="2">
        <v>1000</v>
      </c>
      <c r="M381" s="67" t="s">
        <v>2200</v>
      </c>
      <c r="N381" s="18" t="s">
        <v>2018</v>
      </c>
      <c r="O381" s="28" t="s">
        <v>2185</v>
      </c>
      <c r="P381" s="20"/>
      <c r="Q381" s="19"/>
      <c r="R381" s="19"/>
      <c r="S381" s="30" t="s">
        <v>2185</v>
      </c>
      <c r="T381" s="20" t="s">
        <v>1785</v>
      </c>
      <c r="U381" s="23">
        <v>90318000999</v>
      </c>
      <c r="V381" s="19">
        <v>0.6</v>
      </c>
      <c r="W381" s="19">
        <v>1E-3</v>
      </c>
      <c r="X381" s="32" t="s">
        <v>2185</v>
      </c>
      <c r="Y381" s="19" t="s">
        <v>2136</v>
      </c>
      <c r="Z381" s="19" t="s">
        <v>2144</v>
      </c>
      <c r="AA381" s="34" t="s">
        <v>2185</v>
      </c>
      <c r="AB381" s="19" t="s">
        <v>2379</v>
      </c>
      <c r="AC381" s="68" t="s">
        <v>2379</v>
      </c>
      <c r="AD381" s="68" t="s">
        <v>2379</v>
      </c>
      <c r="AE381" s="35" t="s">
        <v>2185</v>
      </c>
    </row>
    <row r="382" spans="1:31" s="1" customFormat="1" x14ac:dyDescent="0.2">
      <c r="A382" s="19" t="s">
        <v>350</v>
      </c>
      <c r="B382" s="20" t="s">
        <v>1431</v>
      </c>
      <c r="C382" s="21" t="str">
        <f>HYPERLINK("https://docmanager.mpsdapps.vm.dom/pdf?search="&amp;LEFT(Data[[#This Row],[PNR]],11)&amp;"*","DocManager")</f>
        <v>DocManager</v>
      </c>
      <c r="D382" s="20" t="s">
        <v>343</v>
      </c>
      <c r="E382" s="19" t="s">
        <v>2018</v>
      </c>
      <c r="F382" s="19" t="s">
        <v>1044</v>
      </c>
      <c r="G382" s="63" t="s">
        <v>2185</v>
      </c>
      <c r="H382" s="22" t="s">
        <v>2170</v>
      </c>
      <c r="I382" s="5">
        <v>-25</v>
      </c>
      <c r="J382" s="2">
        <v>80</v>
      </c>
      <c r="K382" s="5">
        <v>10</v>
      </c>
      <c r="L382" s="2">
        <v>1000</v>
      </c>
      <c r="M382" s="67" t="s">
        <v>2200</v>
      </c>
      <c r="N382" s="18" t="s">
        <v>2018</v>
      </c>
      <c r="O382" s="28" t="s">
        <v>2185</v>
      </c>
      <c r="P382" s="20"/>
      <c r="Q382" s="19"/>
      <c r="R382" s="19"/>
      <c r="S382" s="30" t="s">
        <v>2185</v>
      </c>
      <c r="T382" s="20" t="s">
        <v>1785</v>
      </c>
      <c r="U382" s="23">
        <v>90318000999</v>
      </c>
      <c r="V382" s="19">
        <v>0.6</v>
      </c>
      <c r="W382" s="19">
        <v>1E-3</v>
      </c>
      <c r="X382" s="32" t="s">
        <v>2185</v>
      </c>
      <c r="Y382" s="19" t="s">
        <v>2136</v>
      </c>
      <c r="Z382" s="19" t="s">
        <v>2144</v>
      </c>
      <c r="AA382" s="34" t="s">
        <v>2185</v>
      </c>
      <c r="AB382" s="19" t="s">
        <v>2379</v>
      </c>
      <c r="AC382" s="68" t="s">
        <v>2379</v>
      </c>
      <c r="AD382" s="68" t="s">
        <v>2379</v>
      </c>
      <c r="AE382" s="35" t="s">
        <v>2185</v>
      </c>
    </row>
    <row r="383" spans="1:31" s="1" customFormat="1" x14ac:dyDescent="0.2">
      <c r="A383" s="19" t="s">
        <v>351</v>
      </c>
      <c r="B383" s="20" t="s">
        <v>1432</v>
      </c>
      <c r="C383" s="21" t="str">
        <f>HYPERLINK("https://docmanager.mpsdapps.vm.dom/pdf?search="&amp;LEFT(Data[[#This Row],[PNR]],11)&amp;"*","DocManager")</f>
        <v>DocManager</v>
      </c>
      <c r="D383" s="20" t="s">
        <v>343</v>
      </c>
      <c r="E383" s="19" t="s">
        <v>2018</v>
      </c>
      <c r="F383" s="19" t="s">
        <v>1045</v>
      </c>
      <c r="G383" s="63" t="s">
        <v>2185</v>
      </c>
      <c r="H383" s="22" t="s">
        <v>2170</v>
      </c>
      <c r="I383" s="5">
        <v>-25</v>
      </c>
      <c r="J383" s="2">
        <v>80</v>
      </c>
      <c r="K383" s="5">
        <v>10</v>
      </c>
      <c r="L383" s="2">
        <v>1000</v>
      </c>
      <c r="M383" s="67" t="s">
        <v>2200</v>
      </c>
      <c r="N383" s="18" t="s">
        <v>2018</v>
      </c>
      <c r="O383" s="28" t="s">
        <v>2185</v>
      </c>
      <c r="P383" s="20"/>
      <c r="Q383" s="19"/>
      <c r="R383" s="19"/>
      <c r="S383" s="30" t="s">
        <v>2185</v>
      </c>
      <c r="T383" s="20" t="s">
        <v>1785</v>
      </c>
      <c r="U383" s="23">
        <v>90318000999</v>
      </c>
      <c r="V383" s="19">
        <v>0.6</v>
      </c>
      <c r="W383" s="19">
        <v>1E-3</v>
      </c>
      <c r="X383" s="32" t="s">
        <v>2185</v>
      </c>
      <c r="Y383" s="19" t="s">
        <v>2136</v>
      </c>
      <c r="Z383" s="19" t="s">
        <v>2144</v>
      </c>
      <c r="AA383" s="34" t="s">
        <v>2185</v>
      </c>
      <c r="AB383" s="19" t="s">
        <v>2379</v>
      </c>
      <c r="AC383" s="68" t="s">
        <v>2379</v>
      </c>
      <c r="AD383" s="68" t="s">
        <v>2379</v>
      </c>
      <c r="AE383" s="35" t="s">
        <v>2185</v>
      </c>
    </row>
    <row r="384" spans="1:31" s="1" customFormat="1" x14ac:dyDescent="0.2">
      <c r="A384" s="19" t="s">
        <v>352</v>
      </c>
      <c r="B384" s="20" t="s">
        <v>1433</v>
      </c>
      <c r="C384" s="21" t="str">
        <f>HYPERLINK("https://docmanager.mpsdapps.vm.dom/pdf?search="&amp;LEFT(Data[[#This Row],[PNR]],11)&amp;"*","DocManager")</f>
        <v>DocManager</v>
      </c>
      <c r="D384" s="20" t="s">
        <v>343</v>
      </c>
      <c r="E384" s="19" t="s">
        <v>2018</v>
      </c>
      <c r="F384" s="19" t="s">
        <v>1046</v>
      </c>
      <c r="G384" s="63" t="s">
        <v>2185</v>
      </c>
      <c r="H384" s="22" t="s">
        <v>2170</v>
      </c>
      <c r="I384" s="5">
        <v>-25</v>
      </c>
      <c r="J384" s="2">
        <v>80</v>
      </c>
      <c r="K384" s="5">
        <v>10</v>
      </c>
      <c r="L384" s="2">
        <v>1000</v>
      </c>
      <c r="M384" s="67" t="s">
        <v>2200</v>
      </c>
      <c r="N384" s="18" t="s">
        <v>2018</v>
      </c>
      <c r="O384" s="28" t="s">
        <v>2185</v>
      </c>
      <c r="P384" s="20"/>
      <c r="Q384" s="19"/>
      <c r="R384" s="19"/>
      <c r="S384" s="30" t="s">
        <v>2185</v>
      </c>
      <c r="T384" s="20" t="s">
        <v>1785</v>
      </c>
      <c r="U384" s="23">
        <v>90318000999</v>
      </c>
      <c r="V384" s="19">
        <v>0.6</v>
      </c>
      <c r="W384" s="19">
        <v>1E-3</v>
      </c>
      <c r="X384" s="32" t="s">
        <v>2185</v>
      </c>
      <c r="Y384" s="19" t="s">
        <v>2136</v>
      </c>
      <c r="Z384" s="19" t="s">
        <v>2144</v>
      </c>
      <c r="AA384" s="34" t="s">
        <v>2185</v>
      </c>
      <c r="AB384" s="19" t="s">
        <v>2379</v>
      </c>
      <c r="AC384" s="68" t="s">
        <v>2379</v>
      </c>
      <c r="AD384" s="68" t="s">
        <v>2379</v>
      </c>
      <c r="AE384" s="35" t="s">
        <v>2185</v>
      </c>
    </row>
    <row r="385" spans="1:31" s="1" customFormat="1" x14ac:dyDescent="0.2">
      <c r="A385" s="19" t="s">
        <v>353</v>
      </c>
      <c r="B385" s="20" t="s">
        <v>1434</v>
      </c>
      <c r="C385" s="21" t="str">
        <f>HYPERLINK("https://docmanager.mpsdapps.vm.dom/pdf?search="&amp;LEFT(Data[[#This Row],[PNR]],11)&amp;"*","DocManager")</f>
        <v>DocManager</v>
      </c>
      <c r="D385" s="20" t="s">
        <v>343</v>
      </c>
      <c r="E385" s="19" t="s">
        <v>2018</v>
      </c>
      <c r="F385" s="19" t="s">
        <v>1047</v>
      </c>
      <c r="G385" s="63" t="s">
        <v>2185</v>
      </c>
      <c r="H385" s="22" t="s">
        <v>2170</v>
      </c>
      <c r="I385" s="5">
        <v>-25</v>
      </c>
      <c r="J385" s="2">
        <v>80</v>
      </c>
      <c r="K385" s="5">
        <v>10</v>
      </c>
      <c r="L385" s="2">
        <v>1000</v>
      </c>
      <c r="M385" s="67" t="s">
        <v>2200</v>
      </c>
      <c r="N385" s="18" t="s">
        <v>2018</v>
      </c>
      <c r="O385" s="28" t="s">
        <v>2185</v>
      </c>
      <c r="P385" s="20"/>
      <c r="Q385" s="19"/>
      <c r="R385" s="19"/>
      <c r="S385" s="30" t="s">
        <v>2185</v>
      </c>
      <c r="T385" s="20" t="s">
        <v>1785</v>
      </c>
      <c r="U385" s="23">
        <v>90318000999</v>
      </c>
      <c r="V385" s="19">
        <v>0.6</v>
      </c>
      <c r="W385" s="19">
        <v>1E-3</v>
      </c>
      <c r="X385" s="32" t="s">
        <v>2185</v>
      </c>
      <c r="Y385" s="19" t="s">
        <v>2136</v>
      </c>
      <c r="Z385" s="19" t="s">
        <v>2144</v>
      </c>
      <c r="AA385" s="34" t="s">
        <v>2185</v>
      </c>
      <c r="AB385" s="19" t="s">
        <v>2379</v>
      </c>
      <c r="AC385" s="68" t="s">
        <v>2379</v>
      </c>
      <c r="AD385" s="68" t="s">
        <v>2379</v>
      </c>
      <c r="AE385" s="35" t="s">
        <v>2185</v>
      </c>
    </row>
    <row r="386" spans="1:31" s="1" customFormat="1" x14ac:dyDescent="0.2">
      <c r="A386" s="19" t="s">
        <v>354</v>
      </c>
      <c r="B386" s="20" t="s">
        <v>1435</v>
      </c>
      <c r="C386" s="21" t="str">
        <f>HYPERLINK("https://docmanager.mpsdapps.vm.dom/pdf?search="&amp;LEFT(Data[[#This Row],[PNR]],11)&amp;"*","DocManager")</f>
        <v>DocManager</v>
      </c>
      <c r="D386" s="20" t="s">
        <v>343</v>
      </c>
      <c r="E386" s="19" t="s">
        <v>2018</v>
      </c>
      <c r="F386" s="19" t="s">
        <v>1048</v>
      </c>
      <c r="G386" s="63" t="s">
        <v>2185</v>
      </c>
      <c r="H386" s="22" t="s">
        <v>2170</v>
      </c>
      <c r="I386" s="5">
        <v>-25</v>
      </c>
      <c r="J386" s="2">
        <v>80</v>
      </c>
      <c r="K386" s="5">
        <v>10</v>
      </c>
      <c r="L386" s="2">
        <v>1000</v>
      </c>
      <c r="M386" s="67" t="s">
        <v>2200</v>
      </c>
      <c r="N386" s="18" t="s">
        <v>2018</v>
      </c>
      <c r="O386" s="28" t="s">
        <v>2185</v>
      </c>
      <c r="P386" s="20"/>
      <c r="Q386" s="19"/>
      <c r="R386" s="19"/>
      <c r="S386" s="30" t="s">
        <v>2185</v>
      </c>
      <c r="T386" s="20" t="s">
        <v>1785</v>
      </c>
      <c r="U386" s="23">
        <v>90318000999</v>
      </c>
      <c r="V386" s="19">
        <v>0.6</v>
      </c>
      <c r="W386" s="19">
        <v>1E-3</v>
      </c>
      <c r="X386" s="32" t="s">
        <v>2185</v>
      </c>
      <c r="Y386" s="19" t="s">
        <v>2136</v>
      </c>
      <c r="Z386" s="19" t="s">
        <v>2144</v>
      </c>
      <c r="AA386" s="34" t="s">
        <v>2185</v>
      </c>
      <c r="AB386" s="19" t="s">
        <v>2379</v>
      </c>
      <c r="AC386" s="68" t="s">
        <v>2379</v>
      </c>
      <c r="AD386" s="68" t="s">
        <v>2379</v>
      </c>
      <c r="AE386" s="35" t="s">
        <v>2185</v>
      </c>
    </row>
    <row r="387" spans="1:31" s="1" customFormat="1" x14ac:dyDescent="0.2">
      <c r="A387" s="19" t="s">
        <v>462</v>
      </c>
      <c r="B387" s="20" t="s">
        <v>1481</v>
      </c>
      <c r="C387" s="21" t="str">
        <f>HYPERLINK("https://docmanager.mpsdapps.vm.dom/pdf?search="&amp;LEFT(Data[[#This Row],[PNR]],11)&amp;"*","DocManager")</f>
        <v>DocManager</v>
      </c>
      <c r="D387" s="20" t="s">
        <v>463</v>
      </c>
      <c r="E387" s="19" t="s">
        <v>2133</v>
      </c>
      <c r="F387" s="19" t="s">
        <v>1099</v>
      </c>
      <c r="G387" s="63" t="s">
        <v>2185</v>
      </c>
      <c r="H387" s="22" t="s">
        <v>135</v>
      </c>
      <c r="I387" s="5">
        <v>-30</v>
      </c>
      <c r="J387" s="2">
        <v>70</v>
      </c>
      <c r="K387" s="5">
        <v>10</v>
      </c>
      <c r="L387" s="2">
        <v>1000</v>
      </c>
      <c r="M387" s="67" t="s">
        <v>2198</v>
      </c>
      <c r="N387" s="18" t="s">
        <v>2133</v>
      </c>
      <c r="O387" s="28" t="s">
        <v>2185</v>
      </c>
      <c r="P387" s="20"/>
      <c r="Q387" s="19"/>
      <c r="R387" s="19"/>
      <c r="S387" s="30" t="s">
        <v>2185</v>
      </c>
      <c r="T387" s="20" t="s">
        <v>1785</v>
      </c>
      <c r="U387" s="23">
        <v>90319000000</v>
      </c>
      <c r="V387" s="19">
        <v>0.62</v>
      </c>
      <c r="W387" s="19">
        <v>1E-3</v>
      </c>
      <c r="X387" s="32" t="s">
        <v>2185</v>
      </c>
      <c r="Y387" s="19" t="s">
        <v>2136</v>
      </c>
      <c r="Z387" s="19" t="s">
        <v>2148</v>
      </c>
      <c r="AA387" s="34" t="s">
        <v>2185</v>
      </c>
      <c r="AB387" s="19" t="s">
        <v>2379</v>
      </c>
      <c r="AC387" s="68" t="s">
        <v>2379</v>
      </c>
      <c r="AD387" s="68" t="s">
        <v>2379</v>
      </c>
      <c r="AE387" s="35" t="s">
        <v>2185</v>
      </c>
    </row>
    <row r="388" spans="1:31" s="1" customFormat="1" x14ac:dyDescent="0.2">
      <c r="A388" s="19" t="s">
        <v>464</v>
      </c>
      <c r="B388" s="20" t="s">
        <v>1482</v>
      </c>
      <c r="C388" s="21" t="str">
        <f>HYPERLINK("https://docmanager.mpsdapps.vm.dom/pdf?search="&amp;LEFT(Data[[#This Row],[PNR]],11)&amp;"*","DocManager")</f>
        <v>DocManager</v>
      </c>
      <c r="D388" s="20" t="s">
        <v>463</v>
      </c>
      <c r="E388" s="19" t="s">
        <v>2133</v>
      </c>
      <c r="F388" s="19" t="s">
        <v>1100</v>
      </c>
      <c r="G388" s="63" t="s">
        <v>2185</v>
      </c>
      <c r="H388" s="22" t="s">
        <v>135</v>
      </c>
      <c r="I388" s="5">
        <v>-20</v>
      </c>
      <c r="J388" s="2">
        <v>70</v>
      </c>
      <c r="K388" s="5">
        <v>10</v>
      </c>
      <c r="L388" s="2">
        <v>1000</v>
      </c>
      <c r="M388" s="67" t="s">
        <v>99</v>
      </c>
      <c r="N388" s="18" t="s">
        <v>2133</v>
      </c>
      <c r="O388" s="28" t="s">
        <v>2185</v>
      </c>
      <c r="P388" s="20"/>
      <c r="Q388" s="19"/>
      <c r="R388" s="19"/>
      <c r="S388" s="30" t="s">
        <v>2185</v>
      </c>
      <c r="T388" s="20" t="s">
        <v>1785</v>
      </c>
      <c r="U388" s="23">
        <v>90319000000</v>
      </c>
      <c r="V388" s="19">
        <v>3.3</v>
      </c>
      <c r="W388" s="19">
        <v>1E-3</v>
      </c>
      <c r="X388" s="32" t="s">
        <v>2185</v>
      </c>
      <c r="Y388" s="19" t="s">
        <v>2136</v>
      </c>
      <c r="Z388" s="19" t="s">
        <v>2148</v>
      </c>
      <c r="AA388" s="34" t="s">
        <v>2185</v>
      </c>
      <c r="AB388" s="19" t="s">
        <v>2380</v>
      </c>
      <c r="AC388" s="68" t="s">
        <v>2379</v>
      </c>
      <c r="AD388" s="68" t="s">
        <v>2379</v>
      </c>
      <c r="AE388" s="35" t="s">
        <v>2185</v>
      </c>
    </row>
    <row r="389" spans="1:31" s="1" customFormat="1" x14ac:dyDescent="0.2">
      <c r="A389" s="19" t="s">
        <v>465</v>
      </c>
      <c r="B389" s="20" t="s">
        <v>1483</v>
      </c>
      <c r="C389" s="21" t="str">
        <f>HYPERLINK("https://docmanager.mpsdapps.vm.dom/pdf?search="&amp;LEFT(Data[[#This Row],[PNR]],11)&amp;"*","DocManager")</f>
        <v>DocManager</v>
      </c>
      <c r="D389" s="20" t="s">
        <v>466</v>
      </c>
      <c r="E389" s="19" t="s">
        <v>2133</v>
      </c>
      <c r="F389" s="19" t="s">
        <v>1101</v>
      </c>
      <c r="G389" s="63" t="s">
        <v>2185</v>
      </c>
      <c r="H389" s="22" t="s">
        <v>135</v>
      </c>
      <c r="I389" s="5">
        <v>-20</v>
      </c>
      <c r="J389" s="2">
        <v>70</v>
      </c>
      <c r="K389" s="5">
        <v>10</v>
      </c>
      <c r="L389" s="2">
        <v>1000</v>
      </c>
      <c r="M389" s="67" t="s">
        <v>2198</v>
      </c>
      <c r="N389" s="18" t="s">
        <v>2133</v>
      </c>
      <c r="O389" s="28" t="s">
        <v>2185</v>
      </c>
      <c r="P389" s="20"/>
      <c r="Q389" s="19"/>
      <c r="R389" s="19"/>
      <c r="S389" s="30" t="s">
        <v>2185</v>
      </c>
      <c r="T389" s="20" t="s">
        <v>1785</v>
      </c>
      <c r="U389" s="23">
        <v>90319000000</v>
      </c>
      <c r="V389" s="19">
        <v>0.62</v>
      </c>
      <c r="W389" s="19">
        <v>1E-3</v>
      </c>
      <c r="X389" s="32" t="s">
        <v>2185</v>
      </c>
      <c r="Y389" s="19" t="s">
        <v>2136</v>
      </c>
      <c r="Z389" s="19" t="s">
        <v>2148</v>
      </c>
      <c r="AA389" s="34" t="s">
        <v>2185</v>
      </c>
      <c r="AB389" s="19" t="s">
        <v>2379</v>
      </c>
      <c r="AC389" s="68" t="s">
        <v>2379</v>
      </c>
      <c r="AD389" s="68" t="s">
        <v>2379</v>
      </c>
      <c r="AE389" s="35" t="s">
        <v>2185</v>
      </c>
    </row>
    <row r="390" spans="1:31" s="1" customFormat="1" x14ac:dyDescent="0.2">
      <c r="A390" s="19" t="s">
        <v>467</v>
      </c>
      <c r="B390" s="20" t="s">
        <v>1484</v>
      </c>
      <c r="C390" s="21" t="str">
        <f>HYPERLINK("https://docmanager.mpsdapps.vm.dom/pdf?search="&amp;LEFT(Data[[#This Row],[PNR]],11)&amp;"*","DocManager")</f>
        <v>DocManager</v>
      </c>
      <c r="D390" s="20" t="s">
        <v>466</v>
      </c>
      <c r="E390" s="19" t="s">
        <v>2133</v>
      </c>
      <c r="F390" s="19" t="s">
        <v>1102</v>
      </c>
      <c r="G390" s="63" t="s">
        <v>2185</v>
      </c>
      <c r="H390" s="22" t="s">
        <v>135</v>
      </c>
      <c r="I390" s="5">
        <v>-20</v>
      </c>
      <c r="J390" s="2">
        <v>70</v>
      </c>
      <c r="K390" s="5">
        <v>10</v>
      </c>
      <c r="L390" s="2">
        <v>1000</v>
      </c>
      <c r="M390" s="67" t="s">
        <v>2198</v>
      </c>
      <c r="N390" s="18" t="s">
        <v>2133</v>
      </c>
      <c r="O390" s="28" t="s">
        <v>2185</v>
      </c>
      <c r="P390" s="20"/>
      <c r="Q390" s="19"/>
      <c r="R390" s="19"/>
      <c r="S390" s="30" t="s">
        <v>2185</v>
      </c>
      <c r="T390" s="20" t="s">
        <v>1785</v>
      </c>
      <c r="U390" s="23">
        <v>90319000000</v>
      </c>
      <c r="V390" s="19">
        <v>0.62</v>
      </c>
      <c r="W390" s="19">
        <v>1E-3</v>
      </c>
      <c r="X390" s="32" t="s">
        <v>2185</v>
      </c>
      <c r="Y390" s="19" t="s">
        <v>2136</v>
      </c>
      <c r="Z390" s="19" t="s">
        <v>2148</v>
      </c>
      <c r="AA390" s="34" t="s">
        <v>2185</v>
      </c>
      <c r="AB390" s="19" t="s">
        <v>2379</v>
      </c>
      <c r="AC390" s="68" t="s">
        <v>2379</v>
      </c>
      <c r="AD390" s="68" t="s">
        <v>2379</v>
      </c>
      <c r="AE390" s="35" t="s">
        <v>2185</v>
      </c>
    </row>
    <row r="391" spans="1:31" s="1" customFormat="1" x14ac:dyDescent="0.2">
      <c r="A391" s="19" t="s">
        <v>468</v>
      </c>
      <c r="B391" s="20" t="s">
        <v>1485</v>
      </c>
      <c r="C391" s="21" t="str">
        <f>HYPERLINK("https://docmanager.mpsdapps.vm.dom/pdf?search="&amp;LEFT(Data[[#This Row],[PNR]],11)&amp;"*","DocManager")</f>
        <v>DocManager</v>
      </c>
      <c r="D391" s="20" t="s">
        <v>466</v>
      </c>
      <c r="E391" s="19" t="s">
        <v>2133</v>
      </c>
      <c r="F391" s="19" t="s">
        <v>1103</v>
      </c>
      <c r="G391" s="63" t="s">
        <v>2185</v>
      </c>
      <c r="H391" s="22" t="s">
        <v>135</v>
      </c>
      <c r="I391" s="5">
        <v>-20</v>
      </c>
      <c r="J391" s="2">
        <v>70</v>
      </c>
      <c r="K391" s="5">
        <v>10</v>
      </c>
      <c r="L391" s="2">
        <v>1000</v>
      </c>
      <c r="M391" s="67" t="s">
        <v>2198</v>
      </c>
      <c r="N391" s="18" t="s">
        <v>2133</v>
      </c>
      <c r="O391" s="28" t="s">
        <v>2185</v>
      </c>
      <c r="P391" s="20"/>
      <c r="Q391" s="19"/>
      <c r="R391" s="19"/>
      <c r="S391" s="30" t="s">
        <v>2185</v>
      </c>
      <c r="T391" s="20" t="s">
        <v>1785</v>
      </c>
      <c r="U391" s="23">
        <v>90319000000</v>
      </c>
      <c r="V391" s="19">
        <v>0.62</v>
      </c>
      <c r="W391" s="19">
        <v>1E-3</v>
      </c>
      <c r="X391" s="32" t="s">
        <v>2185</v>
      </c>
      <c r="Y391" s="19" t="s">
        <v>2136</v>
      </c>
      <c r="Z391" s="19" t="s">
        <v>2148</v>
      </c>
      <c r="AA391" s="34" t="s">
        <v>2185</v>
      </c>
      <c r="AB391" s="19" t="s">
        <v>2379</v>
      </c>
      <c r="AC391" s="68" t="s">
        <v>2379</v>
      </c>
      <c r="AD391" s="68" t="s">
        <v>2379</v>
      </c>
      <c r="AE391" s="35" t="s">
        <v>2185</v>
      </c>
    </row>
    <row r="392" spans="1:31" s="1" customFormat="1" x14ac:dyDescent="0.2">
      <c r="A392" s="19" t="s">
        <v>929</v>
      </c>
      <c r="B392" s="20" t="s">
        <v>1627</v>
      </c>
      <c r="C392" s="21" t="str">
        <f>HYPERLINK("https://docmanager.mpsdapps.vm.dom/pdf?search="&amp;LEFT(Data[[#This Row],[PNR]],11)&amp;"*","DocManager")</f>
        <v>DocManager</v>
      </c>
      <c r="D392" s="20" t="s">
        <v>930</v>
      </c>
      <c r="E392" s="19" t="s">
        <v>2086</v>
      </c>
      <c r="F392" s="19" t="s">
        <v>1338</v>
      </c>
      <c r="G392" s="63" t="s">
        <v>2185</v>
      </c>
      <c r="H392" s="22" t="s">
        <v>135</v>
      </c>
      <c r="I392" s="5">
        <v>-30</v>
      </c>
      <c r="J392" s="2">
        <v>105</v>
      </c>
      <c r="K392" s="5" t="s">
        <v>135</v>
      </c>
      <c r="L392" s="2" t="s">
        <v>135</v>
      </c>
      <c r="M392" s="67" t="s">
        <v>2237</v>
      </c>
      <c r="N392" s="18" t="s">
        <v>2265</v>
      </c>
      <c r="O392" s="28" t="s">
        <v>2185</v>
      </c>
      <c r="P392" s="20"/>
      <c r="Q392" s="19"/>
      <c r="R392" s="19"/>
      <c r="S392" s="30" t="s">
        <v>2185</v>
      </c>
      <c r="T392" s="20" t="s">
        <v>1785</v>
      </c>
      <c r="U392" s="23">
        <v>85442020000</v>
      </c>
      <c r="V392" s="19">
        <v>0</v>
      </c>
      <c r="W392" s="19">
        <v>0</v>
      </c>
      <c r="X392" s="32" t="s">
        <v>2185</v>
      </c>
      <c r="Y392" s="19" t="s">
        <v>2139</v>
      </c>
      <c r="Z392" s="19" t="s">
        <v>1810</v>
      </c>
      <c r="AA392" s="34" t="s">
        <v>2185</v>
      </c>
      <c r="AB392" s="19" t="s">
        <v>135</v>
      </c>
      <c r="AC392" s="68" t="s">
        <v>135</v>
      </c>
      <c r="AD392" s="68" t="s">
        <v>135</v>
      </c>
      <c r="AE392" s="35" t="s">
        <v>2185</v>
      </c>
    </row>
    <row r="393" spans="1:31" s="1" customFormat="1" x14ac:dyDescent="0.2">
      <c r="A393" s="19" t="s">
        <v>446</v>
      </c>
      <c r="B393" s="20" t="s">
        <v>1468</v>
      </c>
      <c r="C393" s="21" t="str">
        <f>HYPERLINK("https://docmanager.mpsdapps.vm.dom/pdf?search="&amp;LEFT(Data[[#This Row],[PNR]],11)&amp;"*","DocManager")</f>
        <v>DocManager</v>
      </c>
      <c r="D393" s="20" t="s">
        <v>447</v>
      </c>
      <c r="E393" s="19" t="s">
        <v>2130</v>
      </c>
      <c r="F393" s="19" t="s">
        <v>1086</v>
      </c>
      <c r="G393" s="63" t="s">
        <v>2185</v>
      </c>
      <c r="H393" s="22" t="s">
        <v>2174</v>
      </c>
      <c r="I393" s="5">
        <v>-20</v>
      </c>
      <c r="J393" s="2">
        <v>200</v>
      </c>
      <c r="K393" s="5">
        <v>0</v>
      </c>
      <c r="L393" s="2">
        <v>2</v>
      </c>
      <c r="M393" s="67" t="s">
        <v>2200</v>
      </c>
      <c r="N393" s="18" t="s">
        <v>2267</v>
      </c>
      <c r="O393" s="28" t="s">
        <v>2185</v>
      </c>
      <c r="P393" s="20"/>
      <c r="Q393" s="19"/>
      <c r="R393" s="19"/>
      <c r="S393" s="30" t="s">
        <v>2185</v>
      </c>
      <c r="T393" s="20" t="s">
        <v>1785</v>
      </c>
      <c r="U393" s="23">
        <v>90319000999</v>
      </c>
      <c r="V393" s="19">
        <v>0</v>
      </c>
      <c r="W393" s="19">
        <v>0</v>
      </c>
      <c r="X393" s="32" t="s">
        <v>2185</v>
      </c>
      <c r="Y393" s="19" t="s">
        <v>2136</v>
      </c>
      <c r="Z393" s="19" t="s">
        <v>2149</v>
      </c>
      <c r="AA393" s="34" t="s">
        <v>2185</v>
      </c>
      <c r="AB393" s="19" t="s">
        <v>2379</v>
      </c>
      <c r="AC393" s="68" t="s">
        <v>2379</v>
      </c>
      <c r="AD393" s="68" t="s">
        <v>2379</v>
      </c>
      <c r="AE393" s="35" t="s">
        <v>2185</v>
      </c>
    </row>
    <row r="394" spans="1:31" s="1" customFormat="1" x14ac:dyDescent="0.2">
      <c r="A394" s="19" t="s">
        <v>448</v>
      </c>
      <c r="B394" s="20" t="s">
        <v>1469</v>
      </c>
      <c r="C394" s="21" t="str">
        <f>HYPERLINK("https://docmanager.mpsdapps.vm.dom/pdf?search="&amp;LEFT(Data[[#This Row],[PNR]],11)&amp;"*","DocManager")</f>
        <v>DocManager</v>
      </c>
      <c r="D394" s="20" t="s">
        <v>447</v>
      </c>
      <c r="E394" s="19" t="s">
        <v>2130</v>
      </c>
      <c r="F394" s="19" t="s">
        <v>1087</v>
      </c>
      <c r="G394" s="63" t="s">
        <v>2185</v>
      </c>
      <c r="H394" s="22" t="s">
        <v>2174</v>
      </c>
      <c r="I394" s="5">
        <v>-20</v>
      </c>
      <c r="J394" s="2">
        <v>200</v>
      </c>
      <c r="K394" s="5">
        <v>0</v>
      </c>
      <c r="L394" s="2">
        <v>2</v>
      </c>
      <c r="M394" s="67" t="s">
        <v>2200</v>
      </c>
      <c r="N394" s="18" t="s">
        <v>2267</v>
      </c>
      <c r="O394" s="28" t="s">
        <v>2185</v>
      </c>
      <c r="P394" s="20"/>
      <c r="Q394" s="19"/>
      <c r="R394" s="19"/>
      <c r="S394" s="30" t="s">
        <v>2185</v>
      </c>
      <c r="T394" s="20" t="s">
        <v>1785</v>
      </c>
      <c r="U394" s="23">
        <v>90319000999</v>
      </c>
      <c r="V394" s="19">
        <v>0</v>
      </c>
      <c r="W394" s="19">
        <v>0</v>
      </c>
      <c r="X394" s="32" t="s">
        <v>2185</v>
      </c>
      <c r="Y394" s="19" t="s">
        <v>2136</v>
      </c>
      <c r="Z394" s="19" t="s">
        <v>2149</v>
      </c>
      <c r="AA394" s="34" t="s">
        <v>2185</v>
      </c>
      <c r="AB394" s="19" t="s">
        <v>2379</v>
      </c>
      <c r="AC394" s="68" t="s">
        <v>2379</v>
      </c>
      <c r="AD394" s="68" t="s">
        <v>2379</v>
      </c>
      <c r="AE394" s="35" t="s">
        <v>2185</v>
      </c>
    </row>
    <row r="395" spans="1:31" s="1" customFormat="1" x14ac:dyDescent="0.2">
      <c r="A395" s="19" t="s">
        <v>449</v>
      </c>
      <c r="B395" s="20" t="s">
        <v>1470</v>
      </c>
      <c r="C395" s="21" t="str">
        <f>HYPERLINK("https://docmanager.mpsdapps.vm.dom/pdf?search="&amp;LEFT(Data[[#This Row],[PNR]],11)&amp;"*","DocManager")</f>
        <v>DocManager</v>
      </c>
      <c r="D395" s="20" t="s">
        <v>447</v>
      </c>
      <c r="E395" s="19" t="s">
        <v>2130</v>
      </c>
      <c r="F395" s="19" t="s">
        <v>1088</v>
      </c>
      <c r="G395" s="63" t="s">
        <v>2185</v>
      </c>
      <c r="H395" s="22" t="s">
        <v>2174</v>
      </c>
      <c r="I395" s="5">
        <v>-20</v>
      </c>
      <c r="J395" s="2">
        <v>200</v>
      </c>
      <c r="K395" s="5">
        <v>0</v>
      </c>
      <c r="L395" s="2">
        <v>2</v>
      </c>
      <c r="M395" s="67" t="s">
        <v>2200</v>
      </c>
      <c r="N395" s="18" t="s">
        <v>2267</v>
      </c>
      <c r="O395" s="28" t="s">
        <v>2185</v>
      </c>
      <c r="P395" s="20"/>
      <c r="Q395" s="19"/>
      <c r="R395" s="19"/>
      <c r="S395" s="30" t="s">
        <v>2185</v>
      </c>
      <c r="T395" s="20" t="s">
        <v>1785</v>
      </c>
      <c r="U395" s="23">
        <v>90319000999</v>
      </c>
      <c r="V395" s="19">
        <v>0</v>
      </c>
      <c r="W395" s="19">
        <v>0</v>
      </c>
      <c r="X395" s="32" t="s">
        <v>2185</v>
      </c>
      <c r="Y395" s="19" t="s">
        <v>2136</v>
      </c>
      <c r="Z395" s="19" t="s">
        <v>2149</v>
      </c>
      <c r="AA395" s="34" t="s">
        <v>2185</v>
      </c>
      <c r="AB395" s="19" t="s">
        <v>2379</v>
      </c>
      <c r="AC395" s="68" t="s">
        <v>2379</v>
      </c>
      <c r="AD395" s="68" t="s">
        <v>2379</v>
      </c>
      <c r="AE395" s="35" t="s">
        <v>2185</v>
      </c>
    </row>
    <row r="396" spans="1:31" s="1" customFormat="1" x14ac:dyDescent="0.2">
      <c r="A396" s="19" t="s">
        <v>450</v>
      </c>
      <c r="B396" s="20" t="s">
        <v>1471</v>
      </c>
      <c r="C396" s="21" t="str">
        <f>HYPERLINK("https://docmanager.mpsdapps.vm.dom/pdf?search="&amp;LEFT(Data[[#This Row],[PNR]],11)&amp;"*","DocManager")</f>
        <v>DocManager</v>
      </c>
      <c r="D396" s="20" t="s">
        <v>447</v>
      </c>
      <c r="E396" s="19" t="s">
        <v>2130</v>
      </c>
      <c r="F396" s="19" t="s">
        <v>1089</v>
      </c>
      <c r="G396" s="63" t="s">
        <v>2185</v>
      </c>
      <c r="H396" s="22" t="s">
        <v>2173</v>
      </c>
      <c r="I396" s="5">
        <v>-20</v>
      </c>
      <c r="J396" s="2">
        <v>200</v>
      </c>
      <c r="K396" s="5">
        <v>0</v>
      </c>
      <c r="L396" s="2">
        <v>2</v>
      </c>
      <c r="M396" s="67" t="s">
        <v>2200</v>
      </c>
      <c r="N396" s="18" t="s">
        <v>2267</v>
      </c>
      <c r="O396" s="28" t="s">
        <v>2185</v>
      </c>
      <c r="P396" s="20"/>
      <c r="Q396" s="19"/>
      <c r="R396" s="19"/>
      <c r="S396" s="30" t="s">
        <v>2185</v>
      </c>
      <c r="T396" s="20" t="s">
        <v>1785</v>
      </c>
      <c r="U396" s="23">
        <v>90319000999</v>
      </c>
      <c r="V396" s="19">
        <v>0</v>
      </c>
      <c r="W396" s="19">
        <v>0</v>
      </c>
      <c r="X396" s="32" t="s">
        <v>2185</v>
      </c>
      <c r="Y396" s="19" t="s">
        <v>2136</v>
      </c>
      <c r="Z396" s="19" t="s">
        <v>2149</v>
      </c>
      <c r="AA396" s="34" t="s">
        <v>2185</v>
      </c>
      <c r="AB396" s="19" t="s">
        <v>2379</v>
      </c>
      <c r="AC396" s="68" t="s">
        <v>2379</v>
      </c>
      <c r="AD396" s="68" t="s">
        <v>2379</v>
      </c>
      <c r="AE396" s="35" t="s">
        <v>2185</v>
      </c>
    </row>
    <row r="397" spans="1:31" s="1" customFormat="1" x14ac:dyDescent="0.2">
      <c r="A397" s="19" t="s">
        <v>451</v>
      </c>
      <c r="B397" s="20" t="s">
        <v>1472</v>
      </c>
      <c r="C397" s="21" t="str">
        <f>HYPERLINK("https://docmanager.mpsdapps.vm.dom/pdf?search="&amp;LEFT(Data[[#This Row],[PNR]],11)&amp;"*","DocManager")</f>
        <v>DocManager</v>
      </c>
      <c r="D397" s="20" t="s">
        <v>447</v>
      </c>
      <c r="E397" s="19" t="s">
        <v>2130</v>
      </c>
      <c r="F397" s="19" t="s">
        <v>1090</v>
      </c>
      <c r="G397" s="63" t="s">
        <v>2185</v>
      </c>
      <c r="H397" s="22" t="s">
        <v>2173</v>
      </c>
      <c r="I397" s="5">
        <v>-20</v>
      </c>
      <c r="J397" s="2">
        <v>200</v>
      </c>
      <c r="K397" s="5">
        <v>0</v>
      </c>
      <c r="L397" s="2">
        <v>2</v>
      </c>
      <c r="M397" s="67" t="s">
        <v>2200</v>
      </c>
      <c r="N397" s="18" t="s">
        <v>2267</v>
      </c>
      <c r="O397" s="28" t="s">
        <v>2185</v>
      </c>
      <c r="P397" s="20"/>
      <c r="Q397" s="19"/>
      <c r="R397" s="19"/>
      <c r="S397" s="30" t="s">
        <v>2185</v>
      </c>
      <c r="T397" s="20" t="s">
        <v>1785</v>
      </c>
      <c r="U397" s="23">
        <v>90319000999</v>
      </c>
      <c r="V397" s="19">
        <v>0</v>
      </c>
      <c r="W397" s="19">
        <v>0</v>
      </c>
      <c r="X397" s="32" t="s">
        <v>2185</v>
      </c>
      <c r="Y397" s="19" t="s">
        <v>2136</v>
      </c>
      <c r="Z397" s="19" t="s">
        <v>2149</v>
      </c>
      <c r="AA397" s="34" t="s">
        <v>2185</v>
      </c>
      <c r="AB397" s="19" t="s">
        <v>2379</v>
      </c>
      <c r="AC397" s="68" t="s">
        <v>2379</v>
      </c>
      <c r="AD397" s="68" t="s">
        <v>2379</v>
      </c>
      <c r="AE397" s="35" t="s">
        <v>2185</v>
      </c>
    </row>
    <row r="398" spans="1:31" s="1" customFormat="1" x14ac:dyDescent="0.2">
      <c r="A398" s="19" t="s">
        <v>452</v>
      </c>
      <c r="B398" s="20" t="s">
        <v>1473</v>
      </c>
      <c r="C398" s="21" t="str">
        <f>HYPERLINK("https://docmanager.mpsdapps.vm.dom/pdf?search="&amp;LEFT(Data[[#This Row],[PNR]],11)&amp;"*","DocManager")</f>
        <v>DocManager</v>
      </c>
      <c r="D398" s="20" t="s">
        <v>447</v>
      </c>
      <c r="E398" s="19" t="s">
        <v>2130</v>
      </c>
      <c r="F398" s="19" t="s">
        <v>1091</v>
      </c>
      <c r="G398" s="63" t="s">
        <v>2185</v>
      </c>
      <c r="H398" s="22" t="s">
        <v>2173</v>
      </c>
      <c r="I398" s="5">
        <v>-20</v>
      </c>
      <c r="J398" s="2">
        <v>200</v>
      </c>
      <c r="K398" s="5">
        <v>0</v>
      </c>
      <c r="L398" s="2">
        <v>2</v>
      </c>
      <c r="M398" s="67" t="s">
        <v>2200</v>
      </c>
      <c r="N398" s="18" t="s">
        <v>2267</v>
      </c>
      <c r="O398" s="28" t="s">
        <v>2185</v>
      </c>
      <c r="P398" s="20"/>
      <c r="Q398" s="19"/>
      <c r="R398" s="19"/>
      <c r="S398" s="30" t="s">
        <v>2185</v>
      </c>
      <c r="T398" s="20" t="s">
        <v>1785</v>
      </c>
      <c r="U398" s="23">
        <v>90319000999</v>
      </c>
      <c r="V398" s="19">
        <v>0</v>
      </c>
      <c r="W398" s="19">
        <v>0</v>
      </c>
      <c r="X398" s="32" t="s">
        <v>2185</v>
      </c>
      <c r="Y398" s="19" t="s">
        <v>2136</v>
      </c>
      <c r="Z398" s="19" t="s">
        <v>2149</v>
      </c>
      <c r="AA398" s="34" t="s">
        <v>2185</v>
      </c>
      <c r="AB398" s="19" t="s">
        <v>2379</v>
      </c>
      <c r="AC398" s="68" t="s">
        <v>2379</v>
      </c>
      <c r="AD398" s="68" t="s">
        <v>2379</v>
      </c>
      <c r="AE398" s="35" t="s">
        <v>2185</v>
      </c>
    </row>
    <row r="399" spans="1:31" s="1" customFormat="1" x14ac:dyDescent="0.2">
      <c r="A399" s="19" t="s">
        <v>455</v>
      </c>
      <c r="B399" s="20" t="s">
        <v>1475</v>
      </c>
      <c r="C399" s="21" t="str">
        <f>HYPERLINK("https://docmanager.mpsdapps.vm.dom/pdf?search="&amp;LEFT(Data[[#This Row],[PNR]],11)&amp;"*","DocManager")</f>
        <v>DocManager</v>
      </c>
      <c r="D399" s="20" t="s">
        <v>456</v>
      </c>
      <c r="E399" s="19" t="s">
        <v>2131</v>
      </c>
      <c r="F399" s="19" t="s">
        <v>1093</v>
      </c>
      <c r="G399" s="63" t="s">
        <v>2185</v>
      </c>
      <c r="H399" s="22" t="s">
        <v>2174</v>
      </c>
      <c r="I399" s="5">
        <v>-25</v>
      </c>
      <c r="J399" s="2">
        <v>80</v>
      </c>
      <c r="K399" s="5">
        <v>0</v>
      </c>
      <c r="L399" s="2">
        <v>2</v>
      </c>
      <c r="M399" s="67" t="s">
        <v>2198</v>
      </c>
      <c r="N399" s="18" t="s">
        <v>2267</v>
      </c>
      <c r="O399" s="28" t="s">
        <v>2185</v>
      </c>
      <c r="P399" s="20"/>
      <c r="Q399" s="19"/>
      <c r="R399" s="19"/>
      <c r="S399" s="30" t="s">
        <v>2185</v>
      </c>
      <c r="T399" s="20" t="s">
        <v>1785</v>
      </c>
      <c r="U399" s="23">
        <v>90319000999</v>
      </c>
      <c r="V399" s="19">
        <v>0.8</v>
      </c>
      <c r="W399" s="19">
        <v>1E-3</v>
      </c>
      <c r="X399" s="32" t="s">
        <v>2185</v>
      </c>
      <c r="Y399" s="19" t="s">
        <v>2136</v>
      </c>
      <c r="Z399" s="19" t="s">
        <v>2149</v>
      </c>
      <c r="AA399" s="34" t="s">
        <v>2185</v>
      </c>
      <c r="AB399" s="19" t="s">
        <v>2379</v>
      </c>
      <c r="AC399" s="68" t="s">
        <v>2379</v>
      </c>
      <c r="AD399" s="68" t="s">
        <v>2379</v>
      </c>
      <c r="AE399" s="35" t="s">
        <v>2185</v>
      </c>
    </row>
    <row r="400" spans="1:31" s="1" customFormat="1" x14ac:dyDescent="0.2">
      <c r="A400" s="19" t="s">
        <v>457</v>
      </c>
      <c r="B400" s="20" t="s">
        <v>1476</v>
      </c>
      <c r="C400" s="21" t="str">
        <f>HYPERLINK("https://docmanager.mpsdapps.vm.dom/pdf?search="&amp;LEFT(Data[[#This Row],[PNR]],11)&amp;"*","DocManager")</f>
        <v>DocManager</v>
      </c>
      <c r="D400" s="20" t="s">
        <v>456</v>
      </c>
      <c r="E400" s="19" t="s">
        <v>2131</v>
      </c>
      <c r="F400" s="19" t="s">
        <v>1094</v>
      </c>
      <c r="G400" s="63" t="s">
        <v>2185</v>
      </c>
      <c r="H400" s="22" t="s">
        <v>2174</v>
      </c>
      <c r="I400" s="5">
        <v>-25</v>
      </c>
      <c r="J400" s="2">
        <v>80</v>
      </c>
      <c r="K400" s="5">
        <v>0</v>
      </c>
      <c r="L400" s="2">
        <v>2</v>
      </c>
      <c r="M400" s="67" t="s">
        <v>2198</v>
      </c>
      <c r="N400" s="18" t="s">
        <v>2267</v>
      </c>
      <c r="O400" s="28" t="s">
        <v>2185</v>
      </c>
      <c r="P400" s="20"/>
      <c r="Q400" s="19"/>
      <c r="R400" s="19"/>
      <c r="S400" s="30" t="s">
        <v>2185</v>
      </c>
      <c r="T400" s="20" t="s">
        <v>1785</v>
      </c>
      <c r="U400" s="23">
        <v>90319000999</v>
      </c>
      <c r="V400" s="19">
        <v>0.8</v>
      </c>
      <c r="W400" s="19">
        <v>1E-3</v>
      </c>
      <c r="X400" s="32" t="s">
        <v>2185</v>
      </c>
      <c r="Y400" s="19" t="s">
        <v>2136</v>
      </c>
      <c r="Z400" s="19" t="s">
        <v>2149</v>
      </c>
      <c r="AA400" s="34" t="s">
        <v>2185</v>
      </c>
      <c r="AB400" s="19" t="s">
        <v>2379</v>
      </c>
      <c r="AC400" s="68" t="s">
        <v>2379</v>
      </c>
      <c r="AD400" s="68" t="s">
        <v>2379</v>
      </c>
      <c r="AE400" s="35" t="s">
        <v>2185</v>
      </c>
    </row>
    <row r="401" spans="1:31" s="1" customFormat="1" x14ac:dyDescent="0.2">
      <c r="A401" s="19" t="s">
        <v>458</v>
      </c>
      <c r="B401" s="20" t="s">
        <v>1477</v>
      </c>
      <c r="C401" s="21" t="str">
        <f>HYPERLINK("https://docmanager.mpsdapps.vm.dom/pdf?search="&amp;LEFT(Data[[#This Row],[PNR]],11)&amp;"*","DocManager")</f>
        <v>DocManager</v>
      </c>
      <c r="D401" s="20" t="s">
        <v>456</v>
      </c>
      <c r="E401" s="19" t="s">
        <v>2131</v>
      </c>
      <c r="F401" s="19" t="s">
        <v>1095</v>
      </c>
      <c r="G401" s="63" t="s">
        <v>2185</v>
      </c>
      <c r="H401" s="22" t="s">
        <v>2174</v>
      </c>
      <c r="I401" s="5">
        <v>-25</v>
      </c>
      <c r="J401" s="2">
        <v>80</v>
      </c>
      <c r="K401" s="5">
        <v>0</v>
      </c>
      <c r="L401" s="2">
        <v>2</v>
      </c>
      <c r="M401" s="67" t="s">
        <v>2198</v>
      </c>
      <c r="N401" s="18" t="s">
        <v>2267</v>
      </c>
      <c r="O401" s="28" t="s">
        <v>2185</v>
      </c>
      <c r="P401" s="20"/>
      <c r="Q401" s="19"/>
      <c r="R401" s="19"/>
      <c r="S401" s="30" t="s">
        <v>2185</v>
      </c>
      <c r="T401" s="20" t="s">
        <v>1785</v>
      </c>
      <c r="U401" s="23">
        <v>90319000999</v>
      </c>
      <c r="V401" s="19">
        <v>0.8</v>
      </c>
      <c r="W401" s="19">
        <v>1E-3</v>
      </c>
      <c r="X401" s="32" t="s">
        <v>2185</v>
      </c>
      <c r="Y401" s="19" t="s">
        <v>2136</v>
      </c>
      <c r="Z401" s="19" t="s">
        <v>2149</v>
      </c>
      <c r="AA401" s="34" t="s">
        <v>2185</v>
      </c>
      <c r="AB401" s="19" t="s">
        <v>2379</v>
      </c>
      <c r="AC401" s="68" t="s">
        <v>2379</v>
      </c>
      <c r="AD401" s="68" t="s">
        <v>2379</v>
      </c>
      <c r="AE401" s="35" t="s">
        <v>2185</v>
      </c>
    </row>
    <row r="402" spans="1:31" s="1" customFormat="1" x14ac:dyDescent="0.2">
      <c r="A402" s="19" t="s">
        <v>459</v>
      </c>
      <c r="B402" s="20" t="s">
        <v>1478</v>
      </c>
      <c r="C402" s="21" t="str">
        <f>HYPERLINK("https://docmanager.mpsdapps.vm.dom/pdf?search="&amp;LEFT(Data[[#This Row],[PNR]],11)&amp;"*","DocManager")</f>
        <v>DocManager</v>
      </c>
      <c r="D402" s="20" t="s">
        <v>456</v>
      </c>
      <c r="E402" s="19" t="s">
        <v>2131</v>
      </c>
      <c r="F402" s="19" t="s">
        <v>1096</v>
      </c>
      <c r="G402" s="63" t="s">
        <v>2185</v>
      </c>
      <c r="H402" s="22" t="s">
        <v>2174</v>
      </c>
      <c r="I402" s="5">
        <v>-25</v>
      </c>
      <c r="J402" s="2">
        <v>80</v>
      </c>
      <c r="K402" s="5">
        <v>0</v>
      </c>
      <c r="L402" s="2">
        <v>2</v>
      </c>
      <c r="M402" s="67" t="s">
        <v>2198</v>
      </c>
      <c r="N402" s="18" t="s">
        <v>2267</v>
      </c>
      <c r="O402" s="28" t="s">
        <v>2185</v>
      </c>
      <c r="P402" s="20"/>
      <c r="Q402" s="19"/>
      <c r="R402" s="19"/>
      <c r="S402" s="30" t="s">
        <v>2185</v>
      </c>
      <c r="T402" s="20" t="s">
        <v>1785</v>
      </c>
      <c r="U402" s="23">
        <v>90319000999</v>
      </c>
      <c r="V402" s="19">
        <v>0.8</v>
      </c>
      <c r="W402" s="19">
        <v>1E-3</v>
      </c>
      <c r="X402" s="32" t="s">
        <v>2185</v>
      </c>
      <c r="Y402" s="19" t="s">
        <v>2136</v>
      </c>
      <c r="Z402" s="19" t="s">
        <v>2149</v>
      </c>
      <c r="AA402" s="34" t="s">
        <v>2185</v>
      </c>
      <c r="AB402" s="19" t="s">
        <v>2379</v>
      </c>
      <c r="AC402" s="68" t="s">
        <v>2379</v>
      </c>
      <c r="AD402" s="68" t="s">
        <v>2379</v>
      </c>
      <c r="AE402" s="35" t="s">
        <v>2185</v>
      </c>
    </row>
    <row r="403" spans="1:31" s="1" customFormat="1" x14ac:dyDescent="0.2">
      <c r="A403" s="19" t="s">
        <v>460</v>
      </c>
      <c r="B403" s="20" t="s">
        <v>1479</v>
      </c>
      <c r="C403" s="21" t="str">
        <f>HYPERLINK("https://docmanager.mpsdapps.vm.dom/pdf?search="&amp;LEFT(Data[[#This Row],[PNR]],11)&amp;"*","DocManager")</f>
        <v>DocManager</v>
      </c>
      <c r="D403" s="20" t="s">
        <v>456</v>
      </c>
      <c r="E403" s="19" t="s">
        <v>2131</v>
      </c>
      <c r="F403" s="19" t="s">
        <v>1097</v>
      </c>
      <c r="G403" s="63" t="s">
        <v>2185</v>
      </c>
      <c r="H403" s="22" t="s">
        <v>2173</v>
      </c>
      <c r="I403" s="5">
        <v>-25</v>
      </c>
      <c r="J403" s="2">
        <v>80</v>
      </c>
      <c r="K403" s="5">
        <v>0</v>
      </c>
      <c r="L403" s="2">
        <v>2</v>
      </c>
      <c r="M403" s="67" t="s">
        <v>2198</v>
      </c>
      <c r="N403" s="18" t="s">
        <v>2267</v>
      </c>
      <c r="O403" s="28" t="s">
        <v>2185</v>
      </c>
      <c r="P403" s="20"/>
      <c r="Q403" s="19"/>
      <c r="R403" s="19"/>
      <c r="S403" s="30" t="s">
        <v>2185</v>
      </c>
      <c r="T403" s="20" t="s">
        <v>1785</v>
      </c>
      <c r="U403" s="23">
        <v>90319000999</v>
      </c>
      <c r="V403" s="19">
        <v>0.8</v>
      </c>
      <c r="W403" s="19">
        <v>1E-3</v>
      </c>
      <c r="X403" s="32" t="s">
        <v>2185</v>
      </c>
      <c r="Y403" s="19" t="s">
        <v>2136</v>
      </c>
      <c r="Z403" s="19" t="s">
        <v>2149</v>
      </c>
      <c r="AA403" s="34" t="s">
        <v>2185</v>
      </c>
      <c r="AB403" s="19" t="s">
        <v>2379</v>
      </c>
      <c r="AC403" s="68" t="s">
        <v>2379</v>
      </c>
      <c r="AD403" s="68" t="s">
        <v>2379</v>
      </c>
      <c r="AE403" s="35" t="s">
        <v>2185</v>
      </c>
    </row>
    <row r="404" spans="1:31" s="1" customFormat="1" x14ac:dyDescent="0.2">
      <c r="A404" s="19" t="s">
        <v>461</v>
      </c>
      <c r="B404" s="20" t="s">
        <v>1480</v>
      </c>
      <c r="C404" s="21" t="str">
        <f>HYPERLINK("https://docmanager.mpsdapps.vm.dom/pdf?search="&amp;LEFT(Data[[#This Row],[PNR]],11)&amp;"*","DocManager")</f>
        <v>DocManager</v>
      </c>
      <c r="D404" s="20" t="s">
        <v>456</v>
      </c>
      <c r="E404" s="19" t="s">
        <v>2131</v>
      </c>
      <c r="F404" s="19" t="s">
        <v>1098</v>
      </c>
      <c r="G404" s="63" t="s">
        <v>2185</v>
      </c>
      <c r="H404" s="22" t="s">
        <v>2173</v>
      </c>
      <c r="I404" s="5">
        <v>-25</v>
      </c>
      <c r="J404" s="2">
        <v>80</v>
      </c>
      <c r="K404" s="5">
        <v>0</v>
      </c>
      <c r="L404" s="2">
        <v>2</v>
      </c>
      <c r="M404" s="67" t="s">
        <v>2198</v>
      </c>
      <c r="N404" s="18" t="s">
        <v>2267</v>
      </c>
      <c r="O404" s="28" t="s">
        <v>2185</v>
      </c>
      <c r="P404" s="20"/>
      <c r="Q404" s="19"/>
      <c r="R404" s="19"/>
      <c r="S404" s="30" t="s">
        <v>2185</v>
      </c>
      <c r="T404" s="20" t="s">
        <v>1785</v>
      </c>
      <c r="U404" s="23">
        <v>90319000999</v>
      </c>
      <c r="V404" s="19">
        <v>0.8</v>
      </c>
      <c r="W404" s="19">
        <v>1E-3</v>
      </c>
      <c r="X404" s="32" t="s">
        <v>2185</v>
      </c>
      <c r="Y404" s="19" t="s">
        <v>2136</v>
      </c>
      <c r="Z404" s="19" t="s">
        <v>2149</v>
      </c>
      <c r="AA404" s="34" t="s">
        <v>2185</v>
      </c>
      <c r="AB404" s="19" t="s">
        <v>2379</v>
      </c>
      <c r="AC404" s="68" t="s">
        <v>2379</v>
      </c>
      <c r="AD404" s="68" t="s">
        <v>2379</v>
      </c>
      <c r="AE404" s="35" t="s">
        <v>2185</v>
      </c>
    </row>
    <row r="405" spans="1:31" s="1" customFormat="1" x14ac:dyDescent="0.2">
      <c r="A405" s="19" t="s">
        <v>687</v>
      </c>
      <c r="B405" s="20" t="s">
        <v>687</v>
      </c>
      <c r="C405" s="21" t="str">
        <f>HYPERLINK("https://docmanager.mpsdapps.vm.dom/pdf?search="&amp;LEFT(Data[[#This Row],[PNR]],11)&amp;"*","DocManager")</f>
        <v>DocManager</v>
      </c>
      <c r="D405" s="20" t="s">
        <v>688</v>
      </c>
      <c r="E405" s="19" t="s">
        <v>687</v>
      </c>
      <c r="F405" s="19" t="s">
        <v>1202</v>
      </c>
      <c r="G405" s="63" t="s">
        <v>2185</v>
      </c>
      <c r="H405" s="22" t="s">
        <v>135</v>
      </c>
      <c r="I405" s="5">
        <v>0</v>
      </c>
      <c r="J405" s="2">
        <v>85</v>
      </c>
      <c r="K405" s="5">
        <v>10</v>
      </c>
      <c r="L405" s="2">
        <v>1000</v>
      </c>
      <c r="M405" s="67" t="s">
        <v>99</v>
      </c>
      <c r="N405" s="18" t="s">
        <v>2330</v>
      </c>
      <c r="O405" s="28" t="s">
        <v>2185</v>
      </c>
      <c r="P405" s="20"/>
      <c r="Q405" s="19"/>
      <c r="R405" s="19"/>
      <c r="S405" s="30" t="s">
        <v>2185</v>
      </c>
      <c r="T405" s="20" t="s">
        <v>1785</v>
      </c>
      <c r="U405" s="23">
        <v>90318000999</v>
      </c>
      <c r="V405" s="19">
        <v>0.2</v>
      </c>
      <c r="W405" s="19">
        <v>0</v>
      </c>
      <c r="X405" s="32" t="s">
        <v>2185</v>
      </c>
      <c r="Y405" s="19" t="s">
        <v>2139</v>
      </c>
      <c r="Z405" s="19" t="s">
        <v>1801</v>
      </c>
      <c r="AA405" s="34" t="s">
        <v>2185</v>
      </c>
      <c r="AB405" s="19" t="s">
        <v>2379</v>
      </c>
      <c r="AC405" s="68" t="s">
        <v>2379</v>
      </c>
      <c r="AD405" s="68" t="s">
        <v>2379</v>
      </c>
      <c r="AE405" s="35" t="s">
        <v>2185</v>
      </c>
    </row>
    <row r="406" spans="1:31" s="1" customFormat="1" x14ac:dyDescent="0.2">
      <c r="A406" s="19" t="s">
        <v>689</v>
      </c>
      <c r="B406" s="20" t="s">
        <v>1557</v>
      </c>
      <c r="C406" s="21" t="str">
        <f>HYPERLINK("https://docmanager.mpsdapps.vm.dom/pdf?search="&amp;LEFT(Data[[#This Row],[PNR]],11)&amp;"*","DocManager")</f>
        <v>DocManager</v>
      </c>
      <c r="D406" s="20" t="s">
        <v>690</v>
      </c>
      <c r="E406" s="19" t="s">
        <v>1557</v>
      </c>
      <c r="F406" s="19" t="s">
        <v>1203</v>
      </c>
      <c r="G406" s="63" t="s">
        <v>2185</v>
      </c>
      <c r="H406" s="22" t="s">
        <v>135</v>
      </c>
      <c r="I406" s="5">
        <v>0</v>
      </c>
      <c r="J406" s="2">
        <v>70</v>
      </c>
      <c r="K406" s="5">
        <v>1</v>
      </c>
      <c r="L406" s="2">
        <v>1000</v>
      </c>
      <c r="M406" s="67" t="s">
        <v>99</v>
      </c>
      <c r="N406" s="18" t="s">
        <v>2330</v>
      </c>
      <c r="O406" s="28" t="s">
        <v>2185</v>
      </c>
      <c r="P406" s="20"/>
      <c r="Q406" s="19"/>
      <c r="R406" s="19"/>
      <c r="S406" s="30" t="s">
        <v>2185</v>
      </c>
      <c r="T406" s="20" t="s">
        <v>1785</v>
      </c>
      <c r="U406" s="23">
        <v>90319000999</v>
      </c>
      <c r="V406" s="19">
        <v>0.4</v>
      </c>
      <c r="W406" s="19">
        <v>1E-3</v>
      </c>
      <c r="X406" s="32" t="s">
        <v>2185</v>
      </c>
      <c r="Y406" s="19" t="s">
        <v>2139</v>
      </c>
      <c r="Z406" s="19" t="s">
        <v>1801</v>
      </c>
      <c r="AA406" s="34" t="s">
        <v>2185</v>
      </c>
      <c r="AB406" s="19" t="s">
        <v>2379</v>
      </c>
      <c r="AC406" s="68" t="s">
        <v>2379</v>
      </c>
      <c r="AD406" s="68" t="s">
        <v>2379</v>
      </c>
      <c r="AE406" s="35" t="s">
        <v>2185</v>
      </c>
    </row>
    <row r="407" spans="1:31" s="1" customFormat="1" x14ac:dyDescent="0.2">
      <c r="A407" s="19" t="s">
        <v>691</v>
      </c>
      <c r="B407" s="20" t="s">
        <v>691</v>
      </c>
      <c r="C407" s="21" t="str">
        <f>HYPERLINK("https://docmanager.mpsdapps.vm.dom/pdf?search="&amp;LEFT(Data[[#This Row],[PNR]],11)&amp;"*","DocManager")</f>
        <v>DocManager</v>
      </c>
      <c r="D407" s="20" t="s">
        <v>692</v>
      </c>
      <c r="E407" s="19" t="s">
        <v>691</v>
      </c>
      <c r="F407" s="19" t="s">
        <v>1204</v>
      </c>
      <c r="G407" s="63" t="s">
        <v>2185</v>
      </c>
      <c r="H407" s="22" t="s">
        <v>135</v>
      </c>
      <c r="I407" s="5">
        <v>0</v>
      </c>
      <c r="J407" s="2">
        <v>85</v>
      </c>
      <c r="K407" s="5">
        <v>10</v>
      </c>
      <c r="L407" s="2">
        <v>1000</v>
      </c>
      <c r="M407" s="67" t="s">
        <v>99</v>
      </c>
      <c r="N407" s="18" t="s">
        <v>2331</v>
      </c>
      <c r="O407" s="28" t="s">
        <v>2185</v>
      </c>
      <c r="P407" s="20"/>
      <c r="Q407" s="19"/>
      <c r="R407" s="19"/>
      <c r="S407" s="30" t="s">
        <v>2185</v>
      </c>
      <c r="T407" s="20" t="s">
        <v>1785</v>
      </c>
      <c r="U407" s="23">
        <v>90319000999</v>
      </c>
      <c r="V407" s="19">
        <v>0.2</v>
      </c>
      <c r="W407" s="19">
        <v>0</v>
      </c>
      <c r="X407" s="32" t="s">
        <v>2185</v>
      </c>
      <c r="Y407" s="19" t="s">
        <v>2139</v>
      </c>
      <c r="Z407" s="19" t="s">
        <v>1801</v>
      </c>
      <c r="AA407" s="34" t="s">
        <v>2185</v>
      </c>
      <c r="AB407" s="19" t="s">
        <v>2379</v>
      </c>
      <c r="AC407" s="68" t="s">
        <v>2379</v>
      </c>
      <c r="AD407" s="68" t="s">
        <v>2379</v>
      </c>
      <c r="AE407" s="35" t="s">
        <v>2185</v>
      </c>
    </row>
    <row r="408" spans="1:31" s="1" customFormat="1" x14ac:dyDescent="0.2">
      <c r="A408" s="19" t="s">
        <v>693</v>
      </c>
      <c r="B408" s="20" t="s">
        <v>693</v>
      </c>
      <c r="C408" s="21" t="str">
        <f>HYPERLINK("https://docmanager.mpsdapps.vm.dom/pdf?search="&amp;LEFT(Data[[#This Row],[PNR]],11)&amp;"*","DocManager")</f>
        <v>DocManager</v>
      </c>
      <c r="D408" s="20" t="s">
        <v>694</v>
      </c>
      <c r="E408" s="19" t="s">
        <v>693</v>
      </c>
      <c r="F408" s="19" t="s">
        <v>1205</v>
      </c>
      <c r="G408" s="63" t="s">
        <v>2185</v>
      </c>
      <c r="H408" s="22" t="s">
        <v>135</v>
      </c>
      <c r="I408" s="5">
        <v>5</v>
      </c>
      <c r="J408" s="2">
        <v>40</v>
      </c>
      <c r="K408" s="5">
        <v>45</v>
      </c>
      <c r="L408" s="2">
        <v>66</v>
      </c>
      <c r="M408" s="67" t="s">
        <v>99</v>
      </c>
      <c r="N408" s="18" t="s">
        <v>2332</v>
      </c>
      <c r="O408" s="28" t="s">
        <v>2185</v>
      </c>
      <c r="P408" s="20"/>
      <c r="Q408" s="19"/>
      <c r="R408" s="19"/>
      <c r="S408" s="30" t="s">
        <v>2185</v>
      </c>
      <c r="T408" s="20" t="s">
        <v>1785</v>
      </c>
      <c r="U408" s="23">
        <v>90319000999</v>
      </c>
      <c r="V408" s="19">
        <v>0.2</v>
      </c>
      <c r="W408" s="19">
        <v>0</v>
      </c>
      <c r="X408" s="32" t="s">
        <v>2185</v>
      </c>
      <c r="Y408" s="19" t="s">
        <v>2139</v>
      </c>
      <c r="Z408" s="19" t="s">
        <v>1801</v>
      </c>
      <c r="AA408" s="34" t="s">
        <v>2185</v>
      </c>
      <c r="AB408" s="19" t="s">
        <v>2379</v>
      </c>
      <c r="AC408" s="68" t="s">
        <v>2379</v>
      </c>
      <c r="AD408" s="68" t="s">
        <v>2379</v>
      </c>
      <c r="AE408" s="35" t="s">
        <v>2185</v>
      </c>
    </row>
    <row r="409" spans="1:31" s="1" customFormat="1" x14ac:dyDescent="0.2">
      <c r="A409" s="19" t="s">
        <v>695</v>
      </c>
      <c r="B409" s="20" t="s">
        <v>1558</v>
      </c>
      <c r="C409" s="21" t="str">
        <f>HYPERLINK("https://docmanager.mpsdapps.vm.dom/pdf?search="&amp;LEFT(Data[[#This Row],[PNR]],11)&amp;"*","DocManager")</f>
        <v>DocManager</v>
      </c>
      <c r="D409" s="20" t="s">
        <v>696</v>
      </c>
      <c r="E409" s="19" t="s">
        <v>1965</v>
      </c>
      <c r="F409" s="19" t="s">
        <v>1206</v>
      </c>
      <c r="G409" s="63" t="s">
        <v>2185</v>
      </c>
      <c r="H409" s="22" t="s">
        <v>135</v>
      </c>
      <c r="I409" s="5">
        <v>0</v>
      </c>
      <c r="J409" s="2">
        <v>70</v>
      </c>
      <c r="K409" s="5" t="s">
        <v>135</v>
      </c>
      <c r="L409" s="2" t="s">
        <v>135</v>
      </c>
      <c r="M409" s="67" t="s">
        <v>2202</v>
      </c>
      <c r="N409" s="18" t="s">
        <v>2268</v>
      </c>
      <c r="O409" s="28" t="s">
        <v>2185</v>
      </c>
      <c r="P409" s="20"/>
      <c r="Q409" s="19"/>
      <c r="R409" s="19"/>
      <c r="S409" s="30" t="s">
        <v>2185</v>
      </c>
      <c r="T409" s="20" t="s">
        <v>1785</v>
      </c>
      <c r="U409" s="23">
        <v>90319000999</v>
      </c>
      <c r="V409" s="19">
        <v>0</v>
      </c>
      <c r="W409" s="19">
        <v>0</v>
      </c>
      <c r="X409" s="32" t="s">
        <v>2185</v>
      </c>
      <c r="Y409" s="19" t="s">
        <v>2139</v>
      </c>
      <c r="Z409" s="19" t="s">
        <v>1801</v>
      </c>
      <c r="AA409" s="34" t="s">
        <v>2185</v>
      </c>
      <c r="AB409" s="19" t="s">
        <v>2379</v>
      </c>
      <c r="AC409" s="68" t="s">
        <v>2379</v>
      </c>
      <c r="AD409" s="68" t="s">
        <v>2379</v>
      </c>
      <c r="AE409" s="35" t="s">
        <v>2185</v>
      </c>
    </row>
    <row r="410" spans="1:31" s="1" customFormat="1" x14ac:dyDescent="0.2">
      <c r="A410" s="19" t="s">
        <v>697</v>
      </c>
      <c r="B410" s="20" t="s">
        <v>1559</v>
      </c>
      <c r="C410" s="21" t="str">
        <f>HYPERLINK("https://docmanager.mpsdapps.vm.dom/pdf?search="&amp;LEFT(Data[[#This Row],[PNR]],11)&amp;"*","DocManager")</f>
        <v>DocManager</v>
      </c>
      <c r="D410" s="20" t="s">
        <v>696</v>
      </c>
      <c r="E410" s="19" t="s">
        <v>1965</v>
      </c>
      <c r="F410" s="19" t="s">
        <v>1207</v>
      </c>
      <c r="G410" s="63" t="s">
        <v>2185</v>
      </c>
      <c r="H410" s="22" t="s">
        <v>135</v>
      </c>
      <c r="I410" s="5">
        <v>0</v>
      </c>
      <c r="J410" s="2">
        <v>70</v>
      </c>
      <c r="K410" s="5" t="s">
        <v>135</v>
      </c>
      <c r="L410" s="2" t="s">
        <v>135</v>
      </c>
      <c r="M410" s="67" t="s">
        <v>2202</v>
      </c>
      <c r="N410" s="18" t="s">
        <v>2268</v>
      </c>
      <c r="O410" s="28" t="s">
        <v>2185</v>
      </c>
      <c r="P410" s="20"/>
      <c r="Q410" s="19"/>
      <c r="R410" s="19"/>
      <c r="S410" s="30" t="s">
        <v>2185</v>
      </c>
      <c r="T410" s="20" t="s">
        <v>1785</v>
      </c>
      <c r="U410" s="23">
        <v>90319000999</v>
      </c>
      <c r="V410" s="19">
        <v>0</v>
      </c>
      <c r="W410" s="19">
        <v>0</v>
      </c>
      <c r="X410" s="32" t="s">
        <v>2185</v>
      </c>
      <c r="Y410" s="19" t="s">
        <v>2139</v>
      </c>
      <c r="Z410" s="19" t="s">
        <v>1801</v>
      </c>
      <c r="AA410" s="34" t="s">
        <v>2185</v>
      </c>
      <c r="AB410" s="70" t="s">
        <v>2384</v>
      </c>
      <c r="AC410" s="65" t="s">
        <v>2379</v>
      </c>
      <c r="AD410" s="65" t="s">
        <v>2379</v>
      </c>
      <c r="AE410" s="35" t="s">
        <v>2185</v>
      </c>
    </row>
    <row r="411" spans="1:31" s="1" customFormat="1" x14ac:dyDescent="0.2">
      <c r="A411" s="19" t="s">
        <v>698</v>
      </c>
      <c r="B411" s="20" t="s">
        <v>1560</v>
      </c>
      <c r="C411" s="21" t="str">
        <f>HYPERLINK("https://docmanager.mpsdapps.vm.dom/pdf?search="&amp;LEFT(Data[[#This Row],[PNR]],11)&amp;"*","DocManager")</f>
        <v>DocManager</v>
      </c>
      <c r="D411" s="20" t="s">
        <v>699</v>
      </c>
      <c r="E411" s="19" t="s">
        <v>1966</v>
      </c>
      <c r="F411" s="19" t="s">
        <v>1208</v>
      </c>
      <c r="G411" s="63" t="s">
        <v>2185</v>
      </c>
      <c r="H411" s="22" t="s">
        <v>135</v>
      </c>
      <c r="I411" s="5">
        <v>0</v>
      </c>
      <c r="J411" s="2">
        <v>85</v>
      </c>
      <c r="K411" s="5" t="s">
        <v>135</v>
      </c>
      <c r="L411" s="2" t="s">
        <v>135</v>
      </c>
      <c r="M411" s="67" t="s">
        <v>99</v>
      </c>
      <c r="N411" s="18" t="s">
        <v>2332</v>
      </c>
      <c r="O411" s="28" t="s">
        <v>2185</v>
      </c>
      <c r="P411" s="20"/>
      <c r="Q411" s="19"/>
      <c r="R411" s="19"/>
      <c r="S411" s="30" t="s">
        <v>2185</v>
      </c>
      <c r="T411" s="20" t="s">
        <v>1785</v>
      </c>
      <c r="U411" s="23">
        <v>90319000999</v>
      </c>
      <c r="V411" s="19">
        <v>0.3</v>
      </c>
      <c r="W411" s="19">
        <v>1E-3</v>
      </c>
      <c r="X411" s="32" t="s">
        <v>2185</v>
      </c>
      <c r="Y411" s="19" t="s">
        <v>2139</v>
      </c>
      <c r="Z411" s="19" t="s">
        <v>1801</v>
      </c>
      <c r="AA411" s="34" t="s">
        <v>2185</v>
      </c>
      <c r="AB411" s="19" t="s">
        <v>2379</v>
      </c>
      <c r="AC411" s="68" t="s">
        <v>2379</v>
      </c>
      <c r="AD411" s="68" t="s">
        <v>2379</v>
      </c>
      <c r="AE411" s="35" t="s">
        <v>2185</v>
      </c>
    </row>
    <row r="412" spans="1:31" s="1" customFormat="1" x14ac:dyDescent="0.2">
      <c r="A412" s="19" t="s">
        <v>700</v>
      </c>
      <c r="B412" s="20" t="s">
        <v>1561</v>
      </c>
      <c r="C412" s="21" t="str">
        <f>HYPERLINK("https://docmanager.mpsdapps.vm.dom/pdf?search="&amp;LEFT(Data[[#This Row],[PNR]],11)&amp;"*","DocManager")</f>
        <v>DocManager</v>
      </c>
      <c r="D412" s="20" t="s">
        <v>699</v>
      </c>
      <c r="E412" s="19" t="s">
        <v>1966</v>
      </c>
      <c r="F412" s="19" t="s">
        <v>1209</v>
      </c>
      <c r="G412" s="63" t="s">
        <v>2185</v>
      </c>
      <c r="H412" s="22" t="s">
        <v>135</v>
      </c>
      <c r="I412" s="5">
        <v>0</v>
      </c>
      <c r="J412" s="2">
        <v>85</v>
      </c>
      <c r="K412" s="5" t="s">
        <v>135</v>
      </c>
      <c r="L412" s="2" t="s">
        <v>135</v>
      </c>
      <c r="M412" s="67" t="s">
        <v>99</v>
      </c>
      <c r="N412" s="18" t="s">
        <v>2332</v>
      </c>
      <c r="O412" s="28" t="s">
        <v>2185</v>
      </c>
      <c r="P412" s="20"/>
      <c r="Q412" s="19"/>
      <c r="R412" s="19"/>
      <c r="S412" s="30" t="s">
        <v>2185</v>
      </c>
      <c r="T412" s="20" t="s">
        <v>1785</v>
      </c>
      <c r="U412" s="23">
        <v>90319000999</v>
      </c>
      <c r="V412" s="19">
        <v>0.3</v>
      </c>
      <c r="W412" s="19">
        <v>1E-3</v>
      </c>
      <c r="X412" s="32" t="s">
        <v>2185</v>
      </c>
      <c r="Y412" s="19" t="s">
        <v>2139</v>
      </c>
      <c r="Z412" s="19" t="s">
        <v>1801</v>
      </c>
      <c r="AA412" s="34" t="s">
        <v>2185</v>
      </c>
      <c r="AB412" s="19" t="s">
        <v>2379</v>
      </c>
      <c r="AC412" s="68" t="s">
        <v>2379</v>
      </c>
      <c r="AD412" s="68" t="s">
        <v>2379</v>
      </c>
      <c r="AE412" s="35" t="s">
        <v>2185</v>
      </c>
    </row>
    <row r="413" spans="1:31" s="1" customFormat="1" x14ac:dyDescent="0.2">
      <c r="A413" s="19" t="s">
        <v>701</v>
      </c>
      <c r="B413" s="20" t="s">
        <v>1562</v>
      </c>
      <c r="C413" s="21" t="str">
        <f>HYPERLINK("https://docmanager.mpsdapps.vm.dom/pdf?search="&amp;LEFT(Data[[#This Row],[PNR]],11)&amp;"*","DocManager")</f>
        <v>DocManager</v>
      </c>
      <c r="D413" s="20" t="s">
        <v>699</v>
      </c>
      <c r="E413" s="19" t="s">
        <v>1966</v>
      </c>
      <c r="F413" s="19" t="s">
        <v>1210</v>
      </c>
      <c r="G413" s="63" t="s">
        <v>2185</v>
      </c>
      <c r="H413" s="22" t="s">
        <v>135</v>
      </c>
      <c r="I413" s="5">
        <v>0</v>
      </c>
      <c r="J413" s="2">
        <v>85</v>
      </c>
      <c r="K413" s="5" t="s">
        <v>135</v>
      </c>
      <c r="L413" s="2" t="s">
        <v>135</v>
      </c>
      <c r="M413" s="67" t="s">
        <v>99</v>
      </c>
      <c r="N413" s="18" t="s">
        <v>2332</v>
      </c>
      <c r="O413" s="28" t="s">
        <v>2185</v>
      </c>
      <c r="P413" s="20"/>
      <c r="Q413" s="19"/>
      <c r="R413" s="19"/>
      <c r="S413" s="30" t="s">
        <v>2185</v>
      </c>
      <c r="T413" s="20" t="s">
        <v>1785</v>
      </c>
      <c r="U413" s="23">
        <v>90319000999</v>
      </c>
      <c r="V413" s="19">
        <v>0.3</v>
      </c>
      <c r="W413" s="19">
        <v>1E-3</v>
      </c>
      <c r="X413" s="32" t="s">
        <v>2185</v>
      </c>
      <c r="Y413" s="19" t="s">
        <v>2139</v>
      </c>
      <c r="Z413" s="19" t="s">
        <v>1801</v>
      </c>
      <c r="AA413" s="34" t="s">
        <v>2185</v>
      </c>
      <c r="AB413" s="19" t="s">
        <v>2379</v>
      </c>
      <c r="AC413" s="68" t="s">
        <v>2379</v>
      </c>
      <c r="AD413" s="68" t="s">
        <v>2379</v>
      </c>
      <c r="AE413" s="35" t="s">
        <v>2185</v>
      </c>
    </row>
    <row r="414" spans="1:31" s="1" customFormat="1" x14ac:dyDescent="0.2">
      <c r="A414" s="19" t="s">
        <v>702</v>
      </c>
      <c r="B414" s="20" t="s">
        <v>1563</v>
      </c>
      <c r="C414" s="21" t="str">
        <f>HYPERLINK("https://docmanager.mpsdapps.vm.dom/pdf?search="&amp;LEFT(Data[[#This Row],[PNR]],11)&amp;"*","DocManager")</f>
        <v>DocManager</v>
      </c>
      <c r="D414" s="20" t="s">
        <v>699</v>
      </c>
      <c r="E414" s="19" t="s">
        <v>1966</v>
      </c>
      <c r="F414" s="19" t="s">
        <v>1211</v>
      </c>
      <c r="G414" s="63" t="s">
        <v>2185</v>
      </c>
      <c r="H414" s="22" t="s">
        <v>135</v>
      </c>
      <c r="I414" s="5">
        <v>0</v>
      </c>
      <c r="J414" s="2">
        <v>85</v>
      </c>
      <c r="K414" s="5" t="s">
        <v>135</v>
      </c>
      <c r="L414" s="2" t="s">
        <v>135</v>
      </c>
      <c r="M414" s="67" t="s">
        <v>99</v>
      </c>
      <c r="N414" s="18" t="s">
        <v>2332</v>
      </c>
      <c r="O414" s="28" t="s">
        <v>2185</v>
      </c>
      <c r="P414" s="20"/>
      <c r="Q414" s="19"/>
      <c r="R414" s="19"/>
      <c r="S414" s="30" t="s">
        <v>2185</v>
      </c>
      <c r="T414" s="20" t="s">
        <v>1785</v>
      </c>
      <c r="U414" s="23">
        <v>90319000999</v>
      </c>
      <c r="V414" s="19">
        <v>0.3</v>
      </c>
      <c r="W414" s="19">
        <v>1E-3</v>
      </c>
      <c r="X414" s="32" t="s">
        <v>2185</v>
      </c>
      <c r="Y414" s="19" t="s">
        <v>2139</v>
      </c>
      <c r="Z414" s="19" t="s">
        <v>1801</v>
      </c>
      <c r="AA414" s="34" t="s">
        <v>2185</v>
      </c>
      <c r="AB414" s="19" t="s">
        <v>2379</v>
      </c>
      <c r="AC414" s="68" t="s">
        <v>2379</v>
      </c>
      <c r="AD414" s="68" t="s">
        <v>2379</v>
      </c>
      <c r="AE414" s="35" t="s">
        <v>2185</v>
      </c>
    </row>
    <row r="415" spans="1:31" s="1" customFormat="1" x14ac:dyDescent="0.2">
      <c r="A415" s="19" t="s">
        <v>443</v>
      </c>
      <c r="B415" s="20" t="s">
        <v>443</v>
      </c>
      <c r="C415" s="21" t="str">
        <f>HYPERLINK("https://docmanager.mpsdapps.vm.dom/pdf?search="&amp;LEFT(Data[[#This Row],[PNR]],11)&amp;"*","DocManager")</f>
        <v>DocManager</v>
      </c>
      <c r="D415" s="20" t="s">
        <v>444</v>
      </c>
      <c r="E415" s="19" t="s">
        <v>2132</v>
      </c>
      <c r="F415" s="19" t="s">
        <v>1084</v>
      </c>
      <c r="G415" s="63" t="s">
        <v>2185</v>
      </c>
      <c r="H415" s="22" t="s">
        <v>2173</v>
      </c>
      <c r="I415" s="5">
        <v>-20</v>
      </c>
      <c r="J415" s="2">
        <v>200</v>
      </c>
      <c r="K415" s="5">
        <v>0</v>
      </c>
      <c r="L415" s="2">
        <v>2</v>
      </c>
      <c r="M415" s="67" t="s">
        <v>2200</v>
      </c>
      <c r="N415" s="18" t="s">
        <v>2266</v>
      </c>
      <c r="O415" s="28" t="s">
        <v>2185</v>
      </c>
      <c r="P415" s="20" t="s">
        <v>1437</v>
      </c>
      <c r="Q415" s="19" t="s">
        <v>1437</v>
      </c>
      <c r="R415" s="19" t="s">
        <v>1437</v>
      </c>
      <c r="S415" s="30" t="s">
        <v>2185</v>
      </c>
      <c r="T415" s="20" t="s">
        <v>1785</v>
      </c>
      <c r="U415" s="23">
        <v>90319000999</v>
      </c>
      <c r="V415" s="19"/>
      <c r="W415" s="19" t="s">
        <v>1437</v>
      </c>
      <c r="X415" s="32" t="s">
        <v>2185</v>
      </c>
      <c r="Y415" s="19" t="s">
        <v>2136</v>
      </c>
      <c r="Z415" s="19" t="s">
        <v>2149</v>
      </c>
      <c r="AA415" s="34" t="s">
        <v>2185</v>
      </c>
      <c r="AB415" s="19" t="s">
        <v>2379</v>
      </c>
      <c r="AC415" s="68" t="s">
        <v>2379</v>
      </c>
      <c r="AD415" s="68" t="s">
        <v>2379</v>
      </c>
      <c r="AE415" s="35" t="s">
        <v>2185</v>
      </c>
    </row>
    <row r="416" spans="1:31" s="1" customFormat="1" x14ac:dyDescent="0.2">
      <c r="A416" s="19" t="s">
        <v>445</v>
      </c>
      <c r="B416" s="20" t="s">
        <v>443</v>
      </c>
      <c r="C416" s="21" t="str">
        <f>HYPERLINK("https://docmanager.mpsdapps.vm.dom/pdf?search="&amp;LEFT(Data[[#This Row],[PNR]],11)&amp;"*","DocManager")</f>
        <v>DocManager</v>
      </c>
      <c r="D416" s="20" t="s">
        <v>444</v>
      </c>
      <c r="E416" s="19" t="s">
        <v>2132</v>
      </c>
      <c r="F416" s="19" t="s">
        <v>1085</v>
      </c>
      <c r="G416" s="63" t="s">
        <v>2185</v>
      </c>
      <c r="H416" s="22" t="s">
        <v>2173</v>
      </c>
      <c r="I416" s="5">
        <v>-20</v>
      </c>
      <c r="J416" s="2">
        <v>200</v>
      </c>
      <c r="K416" s="5">
        <v>0</v>
      </c>
      <c r="L416" s="2">
        <v>2</v>
      </c>
      <c r="M416" s="67" t="s">
        <v>2200</v>
      </c>
      <c r="N416" s="18" t="s">
        <v>2266</v>
      </c>
      <c r="O416" s="28" t="s">
        <v>2185</v>
      </c>
      <c r="P416" s="20" t="s">
        <v>1437</v>
      </c>
      <c r="Q416" s="19" t="s">
        <v>1437</v>
      </c>
      <c r="R416" s="19" t="s">
        <v>1437</v>
      </c>
      <c r="S416" s="30" t="s">
        <v>2185</v>
      </c>
      <c r="T416" s="20" t="s">
        <v>1785</v>
      </c>
      <c r="U416" s="23">
        <v>90319000999</v>
      </c>
      <c r="V416" s="19"/>
      <c r="W416" s="19" t="s">
        <v>1437</v>
      </c>
      <c r="X416" s="32" t="s">
        <v>2185</v>
      </c>
      <c r="Y416" s="19" t="s">
        <v>2136</v>
      </c>
      <c r="Z416" s="19" t="s">
        <v>2149</v>
      </c>
      <c r="AA416" s="34" t="s">
        <v>2185</v>
      </c>
      <c r="AB416" s="19" t="s">
        <v>2379</v>
      </c>
      <c r="AC416" s="68" t="s">
        <v>2379</v>
      </c>
      <c r="AD416" s="68" t="s">
        <v>2379</v>
      </c>
      <c r="AE416" s="35" t="s">
        <v>2185</v>
      </c>
    </row>
    <row r="417" spans="1:31" s="1" customFormat="1" x14ac:dyDescent="0.2">
      <c r="A417" s="19" t="s">
        <v>453</v>
      </c>
      <c r="B417" s="20" t="s">
        <v>1474</v>
      </c>
      <c r="C417" s="21" t="str">
        <f>HYPERLINK("https://docmanager.mpsdapps.vm.dom/pdf?search="&amp;LEFT(Data[[#This Row],[PNR]],11)&amp;"*","DocManager")</f>
        <v>DocManager</v>
      </c>
      <c r="D417" s="20" t="s">
        <v>454</v>
      </c>
      <c r="E417" s="19" t="s">
        <v>2129</v>
      </c>
      <c r="F417" s="19" t="s">
        <v>1092</v>
      </c>
      <c r="G417" s="63" t="s">
        <v>2185</v>
      </c>
      <c r="H417" s="22" t="s">
        <v>2173</v>
      </c>
      <c r="I417" s="5">
        <v>0</v>
      </c>
      <c r="J417" s="2">
        <v>85</v>
      </c>
      <c r="K417" s="5">
        <v>0</v>
      </c>
      <c r="L417" s="2">
        <v>2</v>
      </c>
      <c r="M417" s="67" t="s">
        <v>2198</v>
      </c>
      <c r="N417" s="18" t="s">
        <v>2266</v>
      </c>
      <c r="O417" s="28" t="s">
        <v>2185</v>
      </c>
      <c r="P417" s="20"/>
      <c r="Q417" s="19"/>
      <c r="R417" s="19"/>
      <c r="S417" s="30" t="s">
        <v>2185</v>
      </c>
      <c r="T417" s="20" t="s">
        <v>1785</v>
      </c>
      <c r="U417" s="23">
        <v>90319000999</v>
      </c>
      <c r="V417" s="19">
        <v>0.8</v>
      </c>
      <c r="W417" s="19">
        <v>1E-3</v>
      </c>
      <c r="X417" s="32" t="s">
        <v>2185</v>
      </c>
      <c r="Y417" s="19" t="s">
        <v>2136</v>
      </c>
      <c r="Z417" s="19" t="s">
        <v>2149</v>
      </c>
      <c r="AA417" s="34" t="s">
        <v>2185</v>
      </c>
      <c r="AB417" s="19" t="s">
        <v>2379</v>
      </c>
      <c r="AC417" s="68" t="s">
        <v>2379</v>
      </c>
      <c r="AD417" s="68" t="s">
        <v>2379</v>
      </c>
      <c r="AE417" s="35" t="s">
        <v>2185</v>
      </c>
    </row>
    <row r="418" spans="1:31" s="1" customFormat="1" x14ac:dyDescent="0.2">
      <c r="A418" s="19" t="s">
        <v>437</v>
      </c>
      <c r="B418" s="20" t="s">
        <v>437</v>
      </c>
      <c r="C418" s="21" t="str">
        <f>HYPERLINK("https://docmanager.mpsdapps.vm.dom/pdf?search="&amp;LEFT(Data[[#This Row],[PNR]],11)&amp;"*","DocManager")</f>
        <v>DocManager</v>
      </c>
      <c r="D418" s="20" t="s">
        <v>438</v>
      </c>
      <c r="E418" s="19" t="s">
        <v>2127</v>
      </c>
      <c r="F418" s="19" t="s">
        <v>1080</v>
      </c>
      <c r="G418" s="63" t="s">
        <v>2185</v>
      </c>
      <c r="H418" s="22" t="s">
        <v>2176</v>
      </c>
      <c r="I418" s="5">
        <v>-20</v>
      </c>
      <c r="J418" s="2">
        <v>145</v>
      </c>
      <c r="K418" s="5">
        <v>0</v>
      </c>
      <c r="L418" s="2">
        <v>2</v>
      </c>
      <c r="M418" s="67" t="s">
        <v>99</v>
      </c>
      <c r="N418" s="18" t="s">
        <v>2269</v>
      </c>
      <c r="O418" s="28" t="s">
        <v>2185</v>
      </c>
      <c r="P418" s="20"/>
      <c r="Q418" s="19"/>
      <c r="R418" s="19"/>
      <c r="S418" s="30" t="s">
        <v>2185</v>
      </c>
      <c r="T418" s="20" t="s">
        <v>1785</v>
      </c>
      <c r="U418" s="23">
        <v>90318000999</v>
      </c>
      <c r="V418" s="19">
        <v>0</v>
      </c>
      <c r="W418" s="19">
        <v>0</v>
      </c>
      <c r="X418" s="32" t="s">
        <v>2185</v>
      </c>
      <c r="Y418" s="19" t="s">
        <v>2136</v>
      </c>
      <c r="Z418" s="19" t="s">
        <v>2147</v>
      </c>
      <c r="AA418" s="34" t="s">
        <v>2185</v>
      </c>
      <c r="AB418" s="19" t="s">
        <v>2379</v>
      </c>
      <c r="AC418" s="68" t="s">
        <v>2379</v>
      </c>
      <c r="AD418" s="68" t="s">
        <v>2379</v>
      </c>
      <c r="AE418" s="35" t="s">
        <v>2185</v>
      </c>
    </row>
    <row r="419" spans="1:31" s="1" customFormat="1" x14ac:dyDescent="0.2">
      <c r="A419" s="19" t="s">
        <v>439</v>
      </c>
      <c r="B419" s="20" t="s">
        <v>1465</v>
      </c>
      <c r="C419" s="21" t="str">
        <f>HYPERLINK("https://docmanager.mpsdapps.vm.dom/pdf?search="&amp;LEFT(Data[[#This Row],[PNR]],11)&amp;"*","DocManager")</f>
        <v>DocManager</v>
      </c>
      <c r="D419" s="20" t="s">
        <v>440</v>
      </c>
      <c r="E419" s="19" t="s">
        <v>2128</v>
      </c>
      <c r="F419" s="19" t="s">
        <v>1081</v>
      </c>
      <c r="G419" s="63" t="s">
        <v>2185</v>
      </c>
      <c r="H419" s="22" t="s">
        <v>2175</v>
      </c>
      <c r="I419" s="5">
        <v>-20</v>
      </c>
      <c r="J419" s="2">
        <v>180</v>
      </c>
      <c r="K419" s="5" t="s">
        <v>1799</v>
      </c>
      <c r="L419" s="2">
        <v>20000</v>
      </c>
      <c r="M419" s="67" t="s">
        <v>2201</v>
      </c>
      <c r="N419" s="18" t="s">
        <v>2268</v>
      </c>
      <c r="O419" s="28" t="s">
        <v>2185</v>
      </c>
      <c r="P419" s="20"/>
      <c r="Q419" s="19"/>
      <c r="R419" s="19"/>
      <c r="S419" s="30" t="s">
        <v>2185</v>
      </c>
      <c r="T419" s="20" t="s">
        <v>1785</v>
      </c>
      <c r="U419" s="23">
        <v>90318000999</v>
      </c>
      <c r="V419" s="19">
        <v>0</v>
      </c>
      <c r="W419" s="19">
        <v>0</v>
      </c>
      <c r="X419" s="32" t="s">
        <v>2185</v>
      </c>
      <c r="Y419" s="19" t="s">
        <v>2136</v>
      </c>
      <c r="Z419" s="19" t="s">
        <v>2147</v>
      </c>
      <c r="AA419" s="34" t="s">
        <v>2185</v>
      </c>
      <c r="AB419" s="19" t="s">
        <v>2379</v>
      </c>
      <c r="AC419" s="68" t="s">
        <v>2379</v>
      </c>
      <c r="AD419" s="68" t="s">
        <v>2379</v>
      </c>
      <c r="AE419" s="35" t="s">
        <v>2185</v>
      </c>
    </row>
    <row r="420" spans="1:31" s="1" customFormat="1" x14ac:dyDescent="0.2">
      <c r="A420" s="19" t="s">
        <v>441</v>
      </c>
      <c r="B420" s="20" t="s">
        <v>1466</v>
      </c>
      <c r="C420" s="21" t="str">
        <f>HYPERLINK("https://docmanager.mpsdapps.vm.dom/pdf?search="&amp;LEFT(Data[[#This Row],[PNR]],11)&amp;"*","DocManager")</f>
        <v>DocManager</v>
      </c>
      <c r="D420" s="20" t="s">
        <v>440</v>
      </c>
      <c r="E420" s="19" t="s">
        <v>2128</v>
      </c>
      <c r="F420" s="19" t="s">
        <v>1082</v>
      </c>
      <c r="G420" s="63" t="s">
        <v>2185</v>
      </c>
      <c r="H420" s="22" t="s">
        <v>2175</v>
      </c>
      <c r="I420" s="5">
        <v>-20</v>
      </c>
      <c r="J420" s="2">
        <v>145</v>
      </c>
      <c r="K420" s="5" t="s">
        <v>1799</v>
      </c>
      <c r="L420" s="2">
        <v>20000</v>
      </c>
      <c r="M420" s="67" t="s">
        <v>2201</v>
      </c>
      <c r="N420" s="18" t="s">
        <v>2268</v>
      </c>
      <c r="O420" s="28" t="s">
        <v>2185</v>
      </c>
      <c r="P420" s="20"/>
      <c r="Q420" s="19"/>
      <c r="R420" s="19"/>
      <c r="S420" s="30" t="s">
        <v>2185</v>
      </c>
      <c r="T420" s="20" t="s">
        <v>1785</v>
      </c>
      <c r="U420" s="23">
        <v>90318000999</v>
      </c>
      <c r="V420" s="19">
        <v>0</v>
      </c>
      <c r="W420" s="19">
        <v>0</v>
      </c>
      <c r="X420" s="32" t="s">
        <v>2185</v>
      </c>
      <c r="Y420" s="19" t="s">
        <v>2136</v>
      </c>
      <c r="Z420" s="19" t="s">
        <v>2147</v>
      </c>
      <c r="AA420" s="34" t="s">
        <v>2185</v>
      </c>
      <c r="AB420" s="70" t="s">
        <v>2384</v>
      </c>
      <c r="AC420" s="65" t="s">
        <v>2379</v>
      </c>
      <c r="AD420" s="65" t="s">
        <v>2379</v>
      </c>
      <c r="AE420" s="35" t="s">
        <v>2185</v>
      </c>
    </row>
    <row r="421" spans="1:31" s="1" customFormat="1" x14ac:dyDescent="0.2">
      <c r="A421" s="19" t="s">
        <v>442</v>
      </c>
      <c r="B421" s="20" t="s">
        <v>1467</v>
      </c>
      <c r="C421" s="21" t="str">
        <f>HYPERLINK("https://docmanager.mpsdapps.vm.dom/pdf?search="&amp;LEFT(Data[[#This Row],[PNR]],11)&amp;"*","DocManager")</f>
        <v>DocManager</v>
      </c>
      <c r="D421" s="20" t="s">
        <v>440</v>
      </c>
      <c r="E421" s="19" t="s">
        <v>2128</v>
      </c>
      <c r="F421" s="19" t="s">
        <v>1083</v>
      </c>
      <c r="G421" s="63" t="s">
        <v>2185</v>
      </c>
      <c r="H421" s="22" t="s">
        <v>2175</v>
      </c>
      <c r="I421" s="5">
        <v>-20</v>
      </c>
      <c r="J421" s="2">
        <v>145</v>
      </c>
      <c r="K421" s="5" t="s">
        <v>1799</v>
      </c>
      <c r="L421" s="2">
        <v>20000</v>
      </c>
      <c r="M421" s="67" t="s">
        <v>2201</v>
      </c>
      <c r="N421" s="18" t="s">
        <v>2268</v>
      </c>
      <c r="O421" s="28" t="s">
        <v>2185</v>
      </c>
      <c r="P421" s="20"/>
      <c r="Q421" s="19"/>
      <c r="R421" s="19"/>
      <c r="S421" s="30" t="s">
        <v>2185</v>
      </c>
      <c r="T421" s="20" t="s">
        <v>1785</v>
      </c>
      <c r="U421" s="23">
        <v>90318000999</v>
      </c>
      <c r="V421" s="19">
        <v>0</v>
      </c>
      <c r="W421" s="19">
        <v>0</v>
      </c>
      <c r="X421" s="32" t="s">
        <v>2185</v>
      </c>
      <c r="Y421" s="19" t="s">
        <v>2136</v>
      </c>
      <c r="Z421" s="19" t="s">
        <v>2147</v>
      </c>
      <c r="AA421" s="34" t="s">
        <v>2185</v>
      </c>
      <c r="AB421" s="70" t="s">
        <v>2384</v>
      </c>
      <c r="AC421" s="65" t="s">
        <v>2379</v>
      </c>
      <c r="AD421" s="65" t="s">
        <v>2379</v>
      </c>
      <c r="AE421" s="35" t="s">
        <v>2185</v>
      </c>
    </row>
  </sheetData>
  <hyperlinks>
    <hyperlink ref="P2" r:id="rId1" xr:uid="{00000000-0004-0000-0200-000000000000}"/>
    <hyperlink ref="Q2" r:id="rId2" xr:uid="{00000000-0004-0000-0200-000001000000}"/>
    <hyperlink ref="R2" r:id="rId3" xr:uid="{00000000-0004-0000-0200-000002000000}"/>
    <hyperlink ref="P3" r:id="rId4" xr:uid="{00000000-0004-0000-0200-000003000000}"/>
    <hyperlink ref="Q3" r:id="rId5" xr:uid="{00000000-0004-0000-0200-000004000000}"/>
    <hyperlink ref="R3" r:id="rId6" xr:uid="{00000000-0004-0000-0200-000005000000}"/>
    <hyperlink ref="P4" r:id="rId7" xr:uid="{00000000-0004-0000-0200-000006000000}"/>
    <hyperlink ref="Q4" r:id="rId8" xr:uid="{00000000-0004-0000-0200-000007000000}"/>
    <hyperlink ref="R4" r:id="rId9" xr:uid="{00000000-0004-0000-0200-000008000000}"/>
    <hyperlink ref="P6" r:id="rId10" xr:uid="{00000000-0004-0000-0200-000009000000}"/>
    <hyperlink ref="Q6" r:id="rId11" xr:uid="{00000000-0004-0000-0200-00000A000000}"/>
    <hyperlink ref="R6" r:id="rId12" xr:uid="{00000000-0004-0000-0200-00000B000000}"/>
    <hyperlink ref="P10" r:id="rId13" xr:uid="{00000000-0004-0000-0200-00000C000000}"/>
    <hyperlink ref="Q10" r:id="rId14" xr:uid="{00000000-0004-0000-0200-00000D000000}"/>
    <hyperlink ref="R10" r:id="rId15" xr:uid="{00000000-0004-0000-0200-00000E000000}"/>
    <hyperlink ref="P14" r:id="rId16" xr:uid="{00000000-0004-0000-0200-00000F000000}"/>
    <hyperlink ref="P16" r:id="rId17" xr:uid="{00000000-0004-0000-0200-000010000000}"/>
    <hyperlink ref="P22" r:id="rId18" xr:uid="{00000000-0004-0000-0200-000011000000}"/>
    <hyperlink ref="P23" r:id="rId19" xr:uid="{00000000-0004-0000-0200-000012000000}"/>
    <hyperlink ref="P24" r:id="rId20" xr:uid="{00000000-0004-0000-0200-000013000000}"/>
    <hyperlink ref="P25" r:id="rId21" xr:uid="{00000000-0004-0000-0200-000014000000}"/>
    <hyperlink ref="P26" r:id="rId22" xr:uid="{00000000-0004-0000-0200-000015000000}"/>
    <hyperlink ref="P27" r:id="rId23" xr:uid="{00000000-0004-0000-0200-000016000000}"/>
    <hyperlink ref="P28" r:id="rId24" xr:uid="{00000000-0004-0000-0200-000017000000}"/>
    <hyperlink ref="P29" r:id="rId25" xr:uid="{00000000-0004-0000-0200-000018000000}"/>
    <hyperlink ref="P30" r:id="rId26" xr:uid="{00000000-0004-0000-0200-000019000000}"/>
    <hyperlink ref="P31" r:id="rId27" xr:uid="{00000000-0004-0000-0200-00001A000000}"/>
    <hyperlink ref="P51" r:id="rId28" xr:uid="{00000000-0004-0000-0200-00001B000000}"/>
    <hyperlink ref="P52" r:id="rId29" xr:uid="{00000000-0004-0000-0200-00001C000000}"/>
    <hyperlink ref="P53" r:id="rId30" xr:uid="{00000000-0004-0000-0200-00001D000000}"/>
    <hyperlink ref="P54" r:id="rId31" xr:uid="{00000000-0004-0000-0200-00001E000000}"/>
    <hyperlink ref="P55" r:id="rId32" xr:uid="{00000000-0004-0000-0200-00001F000000}"/>
    <hyperlink ref="P56" r:id="rId33" xr:uid="{00000000-0004-0000-0200-000020000000}"/>
    <hyperlink ref="P58" r:id="rId34" xr:uid="{00000000-0004-0000-0200-000021000000}"/>
    <hyperlink ref="P59" r:id="rId35" xr:uid="{00000000-0004-0000-0200-000022000000}"/>
    <hyperlink ref="P62" r:id="rId36" xr:uid="{00000000-0004-0000-0200-000023000000}"/>
    <hyperlink ref="P79" r:id="rId37" xr:uid="{00000000-0004-0000-0200-000024000000}"/>
    <hyperlink ref="P78" r:id="rId38" xr:uid="{00000000-0004-0000-0200-000025000000}"/>
    <hyperlink ref="P61" r:id="rId39" xr:uid="{00000000-0004-0000-0200-000026000000}"/>
    <hyperlink ref="P57" r:id="rId40" xr:uid="{00000000-0004-0000-0200-000027000000}"/>
    <hyperlink ref="P124" r:id="rId41" xr:uid="{00000000-0004-0000-0200-000028000000}"/>
    <hyperlink ref="P125" r:id="rId42" xr:uid="{00000000-0004-0000-0200-000029000000}"/>
    <hyperlink ref="P126" r:id="rId43" xr:uid="{00000000-0004-0000-0200-00002A000000}"/>
    <hyperlink ref="P127" r:id="rId44" xr:uid="{00000000-0004-0000-0200-00002B000000}"/>
    <hyperlink ref="P128" r:id="rId45" xr:uid="{00000000-0004-0000-0200-00002C000000}"/>
    <hyperlink ref="P129" r:id="rId46" xr:uid="{00000000-0004-0000-0200-00002D000000}"/>
    <hyperlink ref="P130" r:id="rId47" xr:uid="{00000000-0004-0000-0200-00002E000000}"/>
    <hyperlink ref="P131" r:id="rId48" xr:uid="{00000000-0004-0000-0200-00002F000000}"/>
    <hyperlink ref="P132" r:id="rId49" xr:uid="{00000000-0004-0000-0200-000030000000}"/>
    <hyperlink ref="P133" r:id="rId50" xr:uid="{00000000-0004-0000-0200-000031000000}"/>
    <hyperlink ref="P134" r:id="rId51" xr:uid="{00000000-0004-0000-0200-000032000000}"/>
    <hyperlink ref="P135" r:id="rId52" xr:uid="{00000000-0004-0000-0200-000033000000}"/>
    <hyperlink ref="P136" r:id="rId53" xr:uid="{00000000-0004-0000-0200-000034000000}"/>
    <hyperlink ref="P137" r:id="rId54" xr:uid="{00000000-0004-0000-0200-000035000000}"/>
    <hyperlink ref="P138" r:id="rId55" xr:uid="{00000000-0004-0000-0200-000036000000}"/>
    <hyperlink ref="P139" r:id="rId56" xr:uid="{00000000-0004-0000-0200-000037000000}"/>
    <hyperlink ref="P159" r:id="rId57" xr:uid="{00000000-0004-0000-0200-000038000000}"/>
    <hyperlink ref="P160" r:id="rId58" xr:uid="{00000000-0004-0000-0200-000039000000}"/>
    <hyperlink ref="P161" r:id="rId59" xr:uid="{00000000-0004-0000-0200-00003A000000}"/>
    <hyperlink ref="P162" r:id="rId60" xr:uid="{00000000-0004-0000-0200-00003B000000}"/>
    <hyperlink ref="P163" r:id="rId61" xr:uid="{00000000-0004-0000-0200-00003C000000}"/>
    <hyperlink ref="P164" r:id="rId62" xr:uid="{00000000-0004-0000-0200-00003D000000}"/>
    <hyperlink ref="P165" r:id="rId63" xr:uid="{00000000-0004-0000-0200-00003E000000}"/>
    <hyperlink ref="P166" r:id="rId64" xr:uid="{00000000-0004-0000-0200-00003F000000}"/>
    <hyperlink ref="P167" r:id="rId65" xr:uid="{00000000-0004-0000-0200-000040000000}"/>
    <hyperlink ref="P168" r:id="rId66" xr:uid="{00000000-0004-0000-0200-000041000000}"/>
    <hyperlink ref="P171" r:id="rId67" xr:uid="{00000000-0004-0000-0200-000042000000}"/>
    <hyperlink ref="P172" r:id="rId68" xr:uid="{00000000-0004-0000-0200-000043000000}"/>
    <hyperlink ref="P173" r:id="rId69" xr:uid="{00000000-0004-0000-0200-000044000000}"/>
    <hyperlink ref="P174" r:id="rId70" xr:uid="{00000000-0004-0000-0200-000045000000}"/>
    <hyperlink ref="P176" r:id="rId71" xr:uid="{00000000-0004-0000-0200-000046000000}"/>
    <hyperlink ref="P177" r:id="rId72" xr:uid="{00000000-0004-0000-0200-000047000000}"/>
    <hyperlink ref="P178" r:id="rId73" xr:uid="{00000000-0004-0000-0200-000048000000}"/>
    <hyperlink ref="P179" r:id="rId74" xr:uid="{00000000-0004-0000-0200-000049000000}"/>
    <hyperlink ref="P183" r:id="rId75" xr:uid="{00000000-0004-0000-0200-00004A000000}"/>
    <hyperlink ref="P184" r:id="rId76" xr:uid="{00000000-0004-0000-0200-00004B000000}"/>
    <hyperlink ref="P185" r:id="rId77" xr:uid="{00000000-0004-0000-0200-00004C000000}"/>
    <hyperlink ref="P188" r:id="rId78" xr:uid="{00000000-0004-0000-0200-00004D000000}"/>
    <hyperlink ref="P191" r:id="rId79" xr:uid="{00000000-0004-0000-0200-00004E000000}"/>
    <hyperlink ref="P193" r:id="rId80" xr:uid="{00000000-0004-0000-0200-00004F000000}"/>
    <hyperlink ref="P202" r:id="rId81" xr:uid="{00000000-0004-0000-0200-000050000000}"/>
    <hyperlink ref="P203" r:id="rId82" xr:uid="{00000000-0004-0000-0200-000051000000}"/>
    <hyperlink ref="P204" r:id="rId83" xr:uid="{00000000-0004-0000-0200-000052000000}"/>
    <hyperlink ref="P205" r:id="rId84" xr:uid="{00000000-0004-0000-0200-000053000000}"/>
    <hyperlink ref="P206" r:id="rId85" xr:uid="{00000000-0004-0000-0200-000054000000}"/>
    <hyperlink ref="P207" r:id="rId86" xr:uid="{00000000-0004-0000-0200-000055000000}"/>
    <hyperlink ref="P208" r:id="rId87" xr:uid="{00000000-0004-0000-0200-000056000000}"/>
    <hyperlink ref="P210" r:id="rId88" xr:uid="{00000000-0004-0000-0200-000057000000}"/>
    <hyperlink ref="P211" r:id="rId89" xr:uid="{00000000-0004-0000-0200-000058000000}"/>
    <hyperlink ref="P209" r:id="rId90" xr:uid="{00000000-0004-0000-0200-000059000000}"/>
    <hyperlink ref="P212" r:id="rId91" xr:uid="{00000000-0004-0000-0200-00005A000000}"/>
    <hyperlink ref="P213" r:id="rId92" xr:uid="{00000000-0004-0000-0200-00005B000000}"/>
    <hyperlink ref="P214" r:id="rId93" xr:uid="{00000000-0004-0000-0200-00005C000000}"/>
    <hyperlink ref="P215" r:id="rId94" xr:uid="{00000000-0004-0000-0200-00005D000000}"/>
    <hyperlink ref="P225" r:id="rId95" xr:uid="{00000000-0004-0000-0200-00005E000000}"/>
    <hyperlink ref="P220" r:id="rId96" xr:uid="{00000000-0004-0000-0200-00005F000000}"/>
    <hyperlink ref="P226" r:id="rId97" xr:uid="{00000000-0004-0000-0200-000060000000}"/>
    <hyperlink ref="P227" r:id="rId98" xr:uid="{00000000-0004-0000-0200-000061000000}"/>
    <hyperlink ref="P234" r:id="rId99" xr:uid="{00000000-0004-0000-0200-000062000000}"/>
    <hyperlink ref="P235" r:id="rId100" xr:uid="{00000000-0004-0000-0200-000063000000}"/>
    <hyperlink ref="P236" r:id="rId101" xr:uid="{00000000-0004-0000-0200-000064000000}"/>
    <hyperlink ref="P237" r:id="rId102" xr:uid="{00000000-0004-0000-0200-000065000000}"/>
    <hyperlink ref="P244" r:id="rId103" xr:uid="{00000000-0004-0000-0200-000066000000}"/>
    <hyperlink ref="P248" r:id="rId104" xr:uid="{00000000-0004-0000-0200-000067000000}"/>
    <hyperlink ref="P249" r:id="rId105" xr:uid="{00000000-0004-0000-0200-000068000000}"/>
    <hyperlink ref="P250" r:id="rId106" xr:uid="{00000000-0004-0000-0200-000069000000}"/>
    <hyperlink ref="P253" r:id="rId107" xr:uid="{00000000-0004-0000-0200-00006A000000}"/>
    <hyperlink ref="P271" r:id="rId108" xr:uid="{00000000-0004-0000-0200-00006B000000}"/>
    <hyperlink ref="P272" r:id="rId109" xr:uid="{00000000-0004-0000-0200-00006C000000}"/>
    <hyperlink ref="P273" r:id="rId110" xr:uid="{00000000-0004-0000-0200-00006D000000}"/>
    <hyperlink ref="P274" r:id="rId111" xr:uid="{00000000-0004-0000-0200-00006E000000}"/>
    <hyperlink ref="P275" r:id="rId112" xr:uid="{00000000-0004-0000-0200-00006F000000}"/>
    <hyperlink ref="P276" r:id="rId113" xr:uid="{00000000-0004-0000-0200-000070000000}"/>
    <hyperlink ref="P277" r:id="rId114" xr:uid="{00000000-0004-0000-0200-000071000000}"/>
    <hyperlink ref="P279" r:id="rId115" xr:uid="{00000000-0004-0000-0200-000072000000}"/>
    <hyperlink ref="P280" r:id="rId116" xr:uid="{00000000-0004-0000-0200-000073000000}"/>
    <hyperlink ref="P278" r:id="rId117" xr:uid="{00000000-0004-0000-0200-000074000000}"/>
    <hyperlink ref="P283" r:id="rId118" xr:uid="{00000000-0004-0000-0200-000075000000}"/>
    <hyperlink ref="P284" r:id="rId119" xr:uid="{00000000-0004-0000-0200-000076000000}"/>
    <hyperlink ref="P285" r:id="rId120" xr:uid="{00000000-0004-0000-0200-000077000000}"/>
    <hyperlink ref="P286" r:id="rId121" xr:uid="{00000000-0004-0000-0200-000078000000}"/>
    <hyperlink ref="P288" r:id="rId122" xr:uid="{00000000-0004-0000-0200-000079000000}"/>
    <hyperlink ref="P290" r:id="rId123" xr:uid="{00000000-0004-0000-0200-00007A000000}"/>
    <hyperlink ref="P296" r:id="rId124" xr:uid="{00000000-0004-0000-0200-00007B000000}"/>
    <hyperlink ref="P295" r:id="rId125" xr:uid="{00000000-0004-0000-0200-00007C000000}"/>
    <hyperlink ref="P297" r:id="rId126" xr:uid="{00000000-0004-0000-0200-00007D000000}"/>
    <hyperlink ref="P298" r:id="rId127" xr:uid="{00000000-0004-0000-0200-00007E000000}"/>
    <hyperlink ref="P300" r:id="rId128" xr:uid="{00000000-0004-0000-0200-00007F000000}"/>
    <hyperlink ref="P301" r:id="rId129" xr:uid="{00000000-0004-0000-0200-000080000000}"/>
    <hyperlink ref="P303" r:id="rId130" xr:uid="{00000000-0004-0000-0200-000081000000}"/>
    <hyperlink ref="P305" r:id="rId131" xr:uid="{00000000-0004-0000-0200-000082000000}"/>
    <hyperlink ref="P304" r:id="rId132" xr:uid="{00000000-0004-0000-0200-000083000000}"/>
    <hyperlink ref="P306" r:id="rId133" xr:uid="{00000000-0004-0000-0200-000084000000}"/>
    <hyperlink ref="P331" r:id="rId134" xr:uid="{00000000-0004-0000-0200-000085000000}"/>
    <hyperlink ref="P332" r:id="rId135" xr:uid="{00000000-0004-0000-0200-000086000000}"/>
    <hyperlink ref="P333" r:id="rId136" xr:uid="{00000000-0004-0000-0200-000087000000}"/>
    <hyperlink ref="P335" r:id="rId137" xr:uid="{00000000-0004-0000-0200-000088000000}"/>
    <hyperlink ref="P334" r:id="rId138" xr:uid="{00000000-0004-0000-0200-000089000000}"/>
    <hyperlink ref="P341" r:id="rId139" xr:uid="{00000000-0004-0000-0200-00008A000000}"/>
    <hyperlink ref="P348" r:id="rId140" xr:uid="{00000000-0004-0000-0200-00008B000000}"/>
    <hyperlink ref="P347" r:id="rId141" xr:uid="{00000000-0004-0000-0200-00008C000000}"/>
    <hyperlink ref="P350" r:id="rId142" xr:uid="{00000000-0004-0000-0200-00008D000000}"/>
    <hyperlink ref="P351" r:id="rId143" xr:uid="{00000000-0004-0000-0200-00008E000000}"/>
    <hyperlink ref="P349" r:id="rId144" xr:uid="{00000000-0004-0000-0200-00008F000000}"/>
    <hyperlink ref="P353" r:id="rId145" xr:uid="{00000000-0004-0000-0200-000090000000}"/>
    <hyperlink ref="P354" r:id="rId146" xr:uid="{00000000-0004-0000-0200-000091000000}"/>
    <hyperlink ref="P355" r:id="rId147" xr:uid="{00000000-0004-0000-0200-000092000000}"/>
    <hyperlink ref="P356" r:id="rId148" xr:uid="{00000000-0004-0000-0200-000093000000}"/>
    <hyperlink ref="P357" r:id="rId149" xr:uid="{00000000-0004-0000-0200-000094000000}"/>
    <hyperlink ref="Q14" r:id="rId150" xr:uid="{00000000-0004-0000-0200-000095000000}"/>
    <hyperlink ref="Q16" r:id="rId151" xr:uid="{00000000-0004-0000-0200-000096000000}"/>
    <hyperlink ref="Q22" r:id="rId152" xr:uid="{00000000-0004-0000-0200-000097000000}"/>
    <hyperlink ref="Q23" r:id="rId153" xr:uid="{00000000-0004-0000-0200-000098000000}"/>
    <hyperlink ref="Q24" r:id="rId154" xr:uid="{00000000-0004-0000-0200-000099000000}"/>
    <hyperlink ref="Q25" r:id="rId155" xr:uid="{00000000-0004-0000-0200-00009A000000}"/>
    <hyperlink ref="Q26" r:id="rId156" xr:uid="{00000000-0004-0000-0200-00009B000000}"/>
    <hyperlink ref="Q27" r:id="rId157" xr:uid="{00000000-0004-0000-0200-00009C000000}"/>
    <hyperlink ref="Q28" r:id="rId158" xr:uid="{00000000-0004-0000-0200-00009D000000}"/>
    <hyperlink ref="Q29" r:id="rId159" xr:uid="{00000000-0004-0000-0200-00009E000000}"/>
    <hyperlink ref="Q30" r:id="rId160" xr:uid="{00000000-0004-0000-0200-00009F000000}"/>
    <hyperlink ref="Q31" r:id="rId161" xr:uid="{00000000-0004-0000-0200-0000A0000000}"/>
    <hyperlink ref="Q51" r:id="rId162" xr:uid="{00000000-0004-0000-0200-0000A1000000}"/>
    <hyperlink ref="Q53" r:id="rId163" xr:uid="{00000000-0004-0000-0200-0000A2000000}"/>
    <hyperlink ref="Q52" r:id="rId164" xr:uid="{00000000-0004-0000-0200-0000A3000000}"/>
    <hyperlink ref="Q54" r:id="rId165" xr:uid="{00000000-0004-0000-0200-0000A4000000}"/>
    <hyperlink ref="Q55" r:id="rId166" xr:uid="{00000000-0004-0000-0200-0000A5000000}"/>
    <hyperlink ref="Q56" r:id="rId167" xr:uid="{00000000-0004-0000-0200-0000A6000000}"/>
    <hyperlink ref="Q57" r:id="rId168" xr:uid="{00000000-0004-0000-0200-0000A7000000}"/>
    <hyperlink ref="Q58" r:id="rId169" xr:uid="{00000000-0004-0000-0200-0000A8000000}"/>
    <hyperlink ref="Q59" r:id="rId170" xr:uid="{00000000-0004-0000-0200-0000A9000000}"/>
    <hyperlink ref="Q61" r:id="rId171" xr:uid="{00000000-0004-0000-0200-0000AA000000}"/>
    <hyperlink ref="Q62" r:id="rId172" xr:uid="{00000000-0004-0000-0200-0000AB000000}"/>
    <hyperlink ref="Q78" r:id="rId173" xr:uid="{00000000-0004-0000-0200-0000AC000000}"/>
    <hyperlink ref="Q79" r:id="rId174" xr:uid="{00000000-0004-0000-0200-0000AD000000}"/>
    <hyperlink ref="Q124" r:id="rId175" xr:uid="{00000000-0004-0000-0200-0000AE000000}"/>
    <hyperlink ref="Q125" r:id="rId176" xr:uid="{00000000-0004-0000-0200-0000AF000000}"/>
    <hyperlink ref="Q126" r:id="rId177" xr:uid="{00000000-0004-0000-0200-0000B0000000}"/>
    <hyperlink ref="Q127" r:id="rId178" xr:uid="{00000000-0004-0000-0200-0000B1000000}"/>
    <hyperlink ref="Q128" r:id="rId179" xr:uid="{00000000-0004-0000-0200-0000B2000000}"/>
    <hyperlink ref="Q129" r:id="rId180" xr:uid="{00000000-0004-0000-0200-0000B3000000}"/>
    <hyperlink ref="Q130" r:id="rId181" xr:uid="{00000000-0004-0000-0200-0000B4000000}"/>
    <hyperlink ref="Q131" r:id="rId182" xr:uid="{00000000-0004-0000-0200-0000B5000000}"/>
    <hyperlink ref="Q132" r:id="rId183" xr:uid="{00000000-0004-0000-0200-0000B6000000}"/>
    <hyperlink ref="Q133" r:id="rId184" xr:uid="{00000000-0004-0000-0200-0000B7000000}"/>
    <hyperlink ref="Q134" r:id="rId185" xr:uid="{00000000-0004-0000-0200-0000B8000000}"/>
    <hyperlink ref="Q135" r:id="rId186" xr:uid="{00000000-0004-0000-0200-0000B9000000}"/>
    <hyperlink ref="Q136" r:id="rId187" xr:uid="{00000000-0004-0000-0200-0000BA000000}"/>
    <hyperlink ref="Q137" r:id="rId188" xr:uid="{00000000-0004-0000-0200-0000BB000000}"/>
    <hyperlink ref="Q138" r:id="rId189" xr:uid="{00000000-0004-0000-0200-0000BC000000}"/>
    <hyperlink ref="Q139" r:id="rId190" xr:uid="{00000000-0004-0000-0200-0000BD000000}"/>
    <hyperlink ref="Q159" r:id="rId191" xr:uid="{00000000-0004-0000-0200-0000BE000000}"/>
    <hyperlink ref="Q160" r:id="rId192" xr:uid="{00000000-0004-0000-0200-0000BF000000}"/>
    <hyperlink ref="Q161" r:id="rId193" xr:uid="{00000000-0004-0000-0200-0000C0000000}"/>
    <hyperlink ref="Q162" r:id="rId194" xr:uid="{00000000-0004-0000-0200-0000C1000000}"/>
    <hyperlink ref="Q164" r:id="rId195" xr:uid="{00000000-0004-0000-0200-0000C2000000}"/>
    <hyperlink ref="Q165" r:id="rId196" xr:uid="{00000000-0004-0000-0200-0000C3000000}"/>
    <hyperlink ref="Q166" r:id="rId197" xr:uid="{00000000-0004-0000-0200-0000C4000000}"/>
    <hyperlink ref="Q163" r:id="rId198" xr:uid="{00000000-0004-0000-0200-0000C5000000}"/>
    <hyperlink ref="Q167" r:id="rId199" xr:uid="{00000000-0004-0000-0200-0000C6000000}"/>
    <hyperlink ref="Q168" r:id="rId200" xr:uid="{00000000-0004-0000-0200-0000C7000000}"/>
    <hyperlink ref="Q171" r:id="rId201" xr:uid="{00000000-0004-0000-0200-0000C8000000}"/>
    <hyperlink ref="Q172" r:id="rId202" xr:uid="{00000000-0004-0000-0200-0000C9000000}"/>
    <hyperlink ref="Q173" r:id="rId203" xr:uid="{00000000-0004-0000-0200-0000CA000000}"/>
    <hyperlink ref="Q174" r:id="rId204" xr:uid="{00000000-0004-0000-0200-0000CB000000}"/>
    <hyperlink ref="Q176" r:id="rId205" xr:uid="{00000000-0004-0000-0200-0000CC000000}"/>
    <hyperlink ref="Q177" r:id="rId206" xr:uid="{00000000-0004-0000-0200-0000CD000000}"/>
    <hyperlink ref="Q178" r:id="rId207" xr:uid="{00000000-0004-0000-0200-0000CE000000}"/>
    <hyperlink ref="Q179" r:id="rId208" xr:uid="{00000000-0004-0000-0200-0000CF000000}"/>
    <hyperlink ref="Q183" r:id="rId209" xr:uid="{00000000-0004-0000-0200-0000D0000000}"/>
    <hyperlink ref="Q184" r:id="rId210" xr:uid="{00000000-0004-0000-0200-0000D1000000}"/>
    <hyperlink ref="Q185" r:id="rId211" xr:uid="{00000000-0004-0000-0200-0000D2000000}"/>
    <hyperlink ref="Q188" r:id="rId212" xr:uid="{00000000-0004-0000-0200-0000D3000000}"/>
    <hyperlink ref="Q191" r:id="rId213" xr:uid="{00000000-0004-0000-0200-0000D4000000}"/>
    <hyperlink ref="Q193" r:id="rId214" xr:uid="{00000000-0004-0000-0200-0000D5000000}"/>
    <hyperlink ref="Q202" r:id="rId215" xr:uid="{00000000-0004-0000-0200-0000D6000000}"/>
    <hyperlink ref="Q203" r:id="rId216" xr:uid="{00000000-0004-0000-0200-0000D7000000}"/>
    <hyperlink ref="Q204" r:id="rId217" xr:uid="{00000000-0004-0000-0200-0000D8000000}"/>
    <hyperlink ref="Q205" r:id="rId218" xr:uid="{00000000-0004-0000-0200-0000D9000000}"/>
    <hyperlink ref="Q206" r:id="rId219" xr:uid="{00000000-0004-0000-0200-0000DA000000}"/>
    <hyperlink ref="Q207" r:id="rId220" xr:uid="{00000000-0004-0000-0200-0000DB000000}"/>
    <hyperlink ref="Q208" r:id="rId221" xr:uid="{00000000-0004-0000-0200-0000DC000000}"/>
    <hyperlink ref="Q209" r:id="rId222" xr:uid="{00000000-0004-0000-0200-0000DD000000}"/>
    <hyperlink ref="Q210" r:id="rId223" xr:uid="{00000000-0004-0000-0200-0000DE000000}"/>
    <hyperlink ref="Q211" r:id="rId224" xr:uid="{00000000-0004-0000-0200-0000DF000000}"/>
    <hyperlink ref="Q212" r:id="rId225" xr:uid="{00000000-0004-0000-0200-0000E0000000}"/>
    <hyperlink ref="Q213" r:id="rId226" xr:uid="{00000000-0004-0000-0200-0000E1000000}"/>
    <hyperlink ref="Q214" r:id="rId227" xr:uid="{00000000-0004-0000-0200-0000E2000000}"/>
    <hyperlink ref="Q215" r:id="rId228" xr:uid="{00000000-0004-0000-0200-0000E3000000}"/>
    <hyperlink ref="Q220" r:id="rId229" xr:uid="{00000000-0004-0000-0200-0000E4000000}"/>
    <hyperlink ref="Q225" r:id="rId230" xr:uid="{00000000-0004-0000-0200-0000E5000000}"/>
    <hyperlink ref="Q226" r:id="rId231" xr:uid="{00000000-0004-0000-0200-0000E6000000}"/>
    <hyperlink ref="Q227" r:id="rId232" xr:uid="{00000000-0004-0000-0200-0000E7000000}"/>
    <hyperlink ref="Q233" r:id="rId233" xr:uid="{00000000-0004-0000-0200-0000E8000000}"/>
    <hyperlink ref="Q234" r:id="rId234" xr:uid="{00000000-0004-0000-0200-0000E9000000}"/>
    <hyperlink ref="Q235" r:id="rId235" xr:uid="{00000000-0004-0000-0200-0000EA000000}"/>
    <hyperlink ref="Q236" r:id="rId236" xr:uid="{00000000-0004-0000-0200-0000EB000000}"/>
    <hyperlink ref="Q237" r:id="rId237" xr:uid="{00000000-0004-0000-0200-0000EC000000}"/>
    <hyperlink ref="Q244" r:id="rId238" xr:uid="{00000000-0004-0000-0200-0000ED000000}"/>
    <hyperlink ref="Q248" r:id="rId239" xr:uid="{00000000-0004-0000-0200-0000EE000000}"/>
    <hyperlink ref="Q249" r:id="rId240" xr:uid="{00000000-0004-0000-0200-0000EF000000}"/>
    <hyperlink ref="Q250" r:id="rId241" xr:uid="{00000000-0004-0000-0200-0000F0000000}"/>
    <hyperlink ref="Q253" r:id="rId242" xr:uid="{00000000-0004-0000-0200-0000F1000000}"/>
    <hyperlink ref="Q271" r:id="rId243" xr:uid="{00000000-0004-0000-0200-0000F2000000}"/>
    <hyperlink ref="Q272" r:id="rId244" xr:uid="{00000000-0004-0000-0200-0000F3000000}"/>
    <hyperlink ref="Q273" r:id="rId245" xr:uid="{00000000-0004-0000-0200-0000F4000000}"/>
    <hyperlink ref="Q274" r:id="rId246" xr:uid="{00000000-0004-0000-0200-0000F5000000}"/>
    <hyperlink ref="Q275" r:id="rId247" xr:uid="{00000000-0004-0000-0200-0000F6000000}"/>
    <hyperlink ref="Q276" r:id="rId248" xr:uid="{00000000-0004-0000-0200-0000F7000000}"/>
    <hyperlink ref="Q277" r:id="rId249" xr:uid="{00000000-0004-0000-0200-0000F8000000}"/>
    <hyperlink ref="Q278" r:id="rId250" xr:uid="{00000000-0004-0000-0200-0000F9000000}"/>
    <hyperlink ref="Q279" r:id="rId251" xr:uid="{00000000-0004-0000-0200-0000FA000000}"/>
    <hyperlink ref="Q280" r:id="rId252" xr:uid="{00000000-0004-0000-0200-0000FB000000}"/>
    <hyperlink ref="Q283" r:id="rId253" xr:uid="{00000000-0004-0000-0200-0000FC000000}"/>
    <hyperlink ref="Q284" r:id="rId254" xr:uid="{00000000-0004-0000-0200-0000FD000000}"/>
    <hyperlink ref="Q285" r:id="rId255" xr:uid="{00000000-0004-0000-0200-0000FE000000}"/>
    <hyperlink ref="Q286" r:id="rId256" xr:uid="{00000000-0004-0000-0200-0000FF000000}"/>
    <hyperlink ref="Q288" r:id="rId257" xr:uid="{00000000-0004-0000-0200-000000010000}"/>
    <hyperlink ref="Q290" r:id="rId258" xr:uid="{00000000-0004-0000-0200-000001010000}"/>
    <hyperlink ref="Q295" r:id="rId259" xr:uid="{00000000-0004-0000-0200-000002010000}"/>
    <hyperlink ref="Q296" r:id="rId260" xr:uid="{00000000-0004-0000-0200-000003010000}"/>
    <hyperlink ref="Q297" r:id="rId261" xr:uid="{00000000-0004-0000-0200-000004010000}"/>
    <hyperlink ref="Q298" r:id="rId262" xr:uid="{00000000-0004-0000-0200-000005010000}"/>
    <hyperlink ref="Q300" r:id="rId263" xr:uid="{00000000-0004-0000-0200-000006010000}"/>
    <hyperlink ref="Q301" r:id="rId264" xr:uid="{00000000-0004-0000-0200-000007010000}"/>
    <hyperlink ref="Q303" r:id="rId265" xr:uid="{00000000-0004-0000-0200-000008010000}"/>
    <hyperlink ref="Q304" r:id="rId266" xr:uid="{00000000-0004-0000-0200-000009010000}"/>
    <hyperlink ref="Q305" r:id="rId267" xr:uid="{00000000-0004-0000-0200-00000A010000}"/>
    <hyperlink ref="Q331" r:id="rId268" xr:uid="{00000000-0004-0000-0200-00000B010000}"/>
    <hyperlink ref="Q306" r:id="rId269" xr:uid="{00000000-0004-0000-0200-00000C010000}"/>
    <hyperlink ref="Q332" r:id="rId270" xr:uid="{00000000-0004-0000-0200-00000D010000}"/>
    <hyperlink ref="Q333" r:id="rId271" xr:uid="{00000000-0004-0000-0200-00000E010000}"/>
    <hyperlink ref="Q334" r:id="rId272" xr:uid="{00000000-0004-0000-0200-00000F010000}"/>
    <hyperlink ref="Q341" r:id="rId273" xr:uid="{00000000-0004-0000-0200-000010010000}"/>
    <hyperlink ref="Q347" r:id="rId274" xr:uid="{00000000-0004-0000-0200-000011010000}"/>
    <hyperlink ref="Q335" r:id="rId275" xr:uid="{00000000-0004-0000-0200-000012010000}"/>
    <hyperlink ref="Q348" r:id="rId276" xr:uid="{00000000-0004-0000-0200-000013010000}"/>
    <hyperlink ref="Q349" r:id="rId277" xr:uid="{00000000-0004-0000-0200-000014010000}"/>
    <hyperlink ref="Q350" r:id="rId278" xr:uid="{00000000-0004-0000-0200-000015010000}"/>
    <hyperlink ref="Q351" r:id="rId279" xr:uid="{00000000-0004-0000-0200-000016010000}"/>
    <hyperlink ref="Q354" r:id="rId280" xr:uid="{00000000-0004-0000-0200-000017010000}"/>
    <hyperlink ref="Q353" r:id="rId281" xr:uid="{00000000-0004-0000-0200-000018010000}"/>
    <hyperlink ref="Q355" r:id="rId282" xr:uid="{00000000-0004-0000-0200-000019010000}"/>
    <hyperlink ref="Q356" r:id="rId283" xr:uid="{00000000-0004-0000-0200-00001A010000}"/>
    <hyperlink ref="Q357" r:id="rId284" xr:uid="{00000000-0004-0000-0200-00001B010000}"/>
    <hyperlink ref="R14" r:id="rId285" xr:uid="{00000000-0004-0000-0200-00001C010000}"/>
    <hyperlink ref="R16" r:id="rId286" xr:uid="{00000000-0004-0000-0200-00001D010000}"/>
    <hyperlink ref="R22" r:id="rId287" xr:uid="{00000000-0004-0000-0200-00001E010000}"/>
    <hyperlink ref="R23" r:id="rId288" xr:uid="{00000000-0004-0000-0200-00001F010000}"/>
    <hyperlink ref="R24" r:id="rId289" xr:uid="{00000000-0004-0000-0200-000020010000}"/>
    <hyperlink ref="R26" r:id="rId290" xr:uid="{00000000-0004-0000-0200-000021010000}"/>
    <hyperlink ref="R25" r:id="rId291" xr:uid="{00000000-0004-0000-0200-000022010000}"/>
    <hyperlink ref="R27" r:id="rId292" xr:uid="{00000000-0004-0000-0200-000023010000}"/>
    <hyperlink ref="R28" r:id="rId293" xr:uid="{00000000-0004-0000-0200-000024010000}"/>
    <hyperlink ref="R29" r:id="rId294" xr:uid="{00000000-0004-0000-0200-000025010000}"/>
    <hyperlink ref="R30" r:id="rId295" xr:uid="{00000000-0004-0000-0200-000026010000}"/>
    <hyperlink ref="R31" r:id="rId296" xr:uid="{00000000-0004-0000-0200-000027010000}"/>
    <hyperlink ref="R51" r:id="rId297" xr:uid="{00000000-0004-0000-0200-000028010000}"/>
    <hyperlink ref="R52" r:id="rId298" xr:uid="{00000000-0004-0000-0200-000029010000}"/>
    <hyperlink ref="R53" r:id="rId299" xr:uid="{00000000-0004-0000-0200-00002A010000}"/>
    <hyperlink ref="R54" r:id="rId300" xr:uid="{00000000-0004-0000-0200-00002B010000}"/>
    <hyperlink ref="R56" r:id="rId301" xr:uid="{00000000-0004-0000-0200-00002C010000}"/>
    <hyperlink ref="R55" r:id="rId302" xr:uid="{00000000-0004-0000-0200-00002D010000}"/>
    <hyperlink ref="R57" r:id="rId303" xr:uid="{00000000-0004-0000-0200-00002E010000}"/>
    <hyperlink ref="R58" r:id="rId304" xr:uid="{00000000-0004-0000-0200-00002F010000}"/>
    <hyperlink ref="R59" r:id="rId305" xr:uid="{00000000-0004-0000-0200-000030010000}"/>
    <hyperlink ref="R61" r:id="rId306" xr:uid="{00000000-0004-0000-0200-000031010000}"/>
    <hyperlink ref="R62" r:id="rId307" xr:uid="{00000000-0004-0000-0200-000032010000}"/>
    <hyperlink ref="R78" r:id="rId308" xr:uid="{00000000-0004-0000-0200-000033010000}"/>
    <hyperlink ref="R79" r:id="rId309" xr:uid="{00000000-0004-0000-0200-000034010000}"/>
    <hyperlink ref="R124" r:id="rId310" xr:uid="{00000000-0004-0000-0200-000035010000}"/>
    <hyperlink ref="R125" r:id="rId311" xr:uid="{00000000-0004-0000-0200-000036010000}"/>
    <hyperlink ref="R126" r:id="rId312" xr:uid="{00000000-0004-0000-0200-000037010000}"/>
    <hyperlink ref="R127" r:id="rId313" xr:uid="{00000000-0004-0000-0200-000038010000}"/>
    <hyperlink ref="R128" r:id="rId314" xr:uid="{00000000-0004-0000-0200-000039010000}"/>
    <hyperlink ref="R130" r:id="rId315" xr:uid="{00000000-0004-0000-0200-00003A010000}"/>
    <hyperlink ref="R129" r:id="rId316" xr:uid="{00000000-0004-0000-0200-00003B010000}"/>
    <hyperlink ref="R131" r:id="rId317" xr:uid="{00000000-0004-0000-0200-00003C010000}"/>
    <hyperlink ref="R132" r:id="rId318" xr:uid="{00000000-0004-0000-0200-00003D010000}"/>
    <hyperlink ref="R133" r:id="rId319" xr:uid="{00000000-0004-0000-0200-00003E010000}"/>
    <hyperlink ref="R134" r:id="rId320" xr:uid="{00000000-0004-0000-0200-00003F010000}"/>
    <hyperlink ref="R135" r:id="rId321" xr:uid="{00000000-0004-0000-0200-000040010000}"/>
    <hyperlink ref="R136" r:id="rId322" xr:uid="{00000000-0004-0000-0200-000041010000}"/>
    <hyperlink ref="R137" r:id="rId323" xr:uid="{00000000-0004-0000-0200-000042010000}"/>
    <hyperlink ref="R138" r:id="rId324" xr:uid="{00000000-0004-0000-0200-000043010000}"/>
    <hyperlink ref="R139" r:id="rId325" xr:uid="{00000000-0004-0000-0200-000044010000}"/>
    <hyperlink ref="R159" r:id="rId326" xr:uid="{00000000-0004-0000-0200-000045010000}"/>
    <hyperlink ref="R160" r:id="rId327" xr:uid="{00000000-0004-0000-0200-000046010000}"/>
    <hyperlink ref="R162" r:id="rId328" xr:uid="{00000000-0004-0000-0200-000047010000}"/>
    <hyperlink ref="R161" r:id="rId329" xr:uid="{00000000-0004-0000-0200-000048010000}"/>
    <hyperlink ref="R163" r:id="rId330" xr:uid="{00000000-0004-0000-0200-000049010000}"/>
    <hyperlink ref="R164" r:id="rId331" xr:uid="{00000000-0004-0000-0200-00004A010000}"/>
    <hyperlink ref="R165" r:id="rId332" xr:uid="{00000000-0004-0000-0200-00004B010000}"/>
    <hyperlink ref="R166" r:id="rId333" xr:uid="{00000000-0004-0000-0200-00004C010000}"/>
    <hyperlink ref="R167" r:id="rId334" xr:uid="{00000000-0004-0000-0200-00004D010000}"/>
    <hyperlink ref="R168" r:id="rId335" xr:uid="{00000000-0004-0000-0200-00004E010000}"/>
    <hyperlink ref="R171" r:id="rId336" xr:uid="{00000000-0004-0000-0200-00004F010000}"/>
    <hyperlink ref="R172" r:id="rId337" xr:uid="{00000000-0004-0000-0200-000050010000}"/>
    <hyperlink ref="R173" r:id="rId338" xr:uid="{00000000-0004-0000-0200-000051010000}"/>
    <hyperlink ref="R176" r:id="rId339" xr:uid="{00000000-0004-0000-0200-000052010000}"/>
    <hyperlink ref="R177" r:id="rId340" xr:uid="{00000000-0004-0000-0200-000053010000}"/>
    <hyperlink ref="R174" r:id="rId341" xr:uid="{00000000-0004-0000-0200-000054010000}"/>
    <hyperlink ref="R178" r:id="rId342" xr:uid="{00000000-0004-0000-0200-000055010000}"/>
    <hyperlink ref="R179" r:id="rId343" xr:uid="{00000000-0004-0000-0200-000056010000}"/>
    <hyperlink ref="R183" r:id="rId344" xr:uid="{00000000-0004-0000-0200-000057010000}"/>
    <hyperlink ref="R185" r:id="rId345" xr:uid="{00000000-0004-0000-0200-000058010000}"/>
    <hyperlink ref="R184" r:id="rId346" xr:uid="{00000000-0004-0000-0200-000059010000}"/>
    <hyperlink ref="R188" r:id="rId347" xr:uid="{00000000-0004-0000-0200-00005A010000}"/>
    <hyperlink ref="R191" r:id="rId348" xr:uid="{00000000-0004-0000-0200-00005B010000}"/>
    <hyperlink ref="R193" r:id="rId349" xr:uid="{00000000-0004-0000-0200-00005C010000}"/>
    <hyperlink ref="R202" r:id="rId350" xr:uid="{00000000-0004-0000-0200-00005D010000}"/>
    <hyperlink ref="R203" r:id="rId351" xr:uid="{00000000-0004-0000-0200-00005E010000}"/>
    <hyperlink ref="R204" r:id="rId352" xr:uid="{00000000-0004-0000-0200-00005F010000}"/>
    <hyperlink ref="R205" r:id="rId353" xr:uid="{00000000-0004-0000-0200-000060010000}"/>
    <hyperlink ref="R206" r:id="rId354" xr:uid="{00000000-0004-0000-0200-000061010000}"/>
    <hyperlink ref="R207" r:id="rId355" xr:uid="{00000000-0004-0000-0200-000062010000}"/>
    <hyperlink ref="R208" r:id="rId356" xr:uid="{00000000-0004-0000-0200-000063010000}"/>
    <hyperlink ref="R209" r:id="rId357" xr:uid="{00000000-0004-0000-0200-000064010000}"/>
    <hyperlink ref="R210" r:id="rId358" xr:uid="{00000000-0004-0000-0200-000065010000}"/>
    <hyperlink ref="R211" r:id="rId359" xr:uid="{00000000-0004-0000-0200-000066010000}"/>
    <hyperlink ref="R212" r:id="rId360" xr:uid="{00000000-0004-0000-0200-000067010000}"/>
    <hyperlink ref="R214" r:id="rId361" xr:uid="{00000000-0004-0000-0200-000068010000}"/>
    <hyperlink ref="R213" r:id="rId362" xr:uid="{00000000-0004-0000-0200-000069010000}"/>
    <hyperlink ref="R215" r:id="rId363" xr:uid="{00000000-0004-0000-0200-00006A010000}"/>
    <hyperlink ref="R220" r:id="rId364" xr:uid="{00000000-0004-0000-0200-00006B010000}"/>
    <hyperlink ref="R225" r:id="rId365" xr:uid="{00000000-0004-0000-0200-00006C010000}"/>
    <hyperlink ref="R226" r:id="rId366" xr:uid="{00000000-0004-0000-0200-00006D010000}"/>
    <hyperlink ref="R227" r:id="rId367" xr:uid="{00000000-0004-0000-0200-00006E010000}"/>
    <hyperlink ref="R233" r:id="rId368" xr:uid="{00000000-0004-0000-0200-00006F010000}"/>
    <hyperlink ref="R234" r:id="rId369" xr:uid="{00000000-0004-0000-0200-000070010000}"/>
    <hyperlink ref="R236" r:id="rId370" xr:uid="{00000000-0004-0000-0200-000071010000}"/>
    <hyperlink ref="R235" r:id="rId371" xr:uid="{00000000-0004-0000-0200-000072010000}"/>
    <hyperlink ref="R237" r:id="rId372" xr:uid="{00000000-0004-0000-0200-000073010000}"/>
    <hyperlink ref="R244" r:id="rId373" xr:uid="{00000000-0004-0000-0200-000074010000}"/>
    <hyperlink ref="R248" r:id="rId374" xr:uid="{00000000-0004-0000-0200-000075010000}"/>
    <hyperlink ref="R249" r:id="rId375" xr:uid="{00000000-0004-0000-0200-000076010000}"/>
    <hyperlink ref="R250" r:id="rId376" xr:uid="{00000000-0004-0000-0200-000077010000}"/>
    <hyperlink ref="R253" r:id="rId377" xr:uid="{00000000-0004-0000-0200-000078010000}"/>
    <hyperlink ref="R272" r:id="rId378" xr:uid="{00000000-0004-0000-0200-000079010000}"/>
    <hyperlink ref="R271" r:id="rId379" xr:uid="{00000000-0004-0000-0200-00007A010000}"/>
    <hyperlink ref="R273" r:id="rId380" xr:uid="{00000000-0004-0000-0200-00007B010000}"/>
    <hyperlink ref="R274" r:id="rId381" xr:uid="{00000000-0004-0000-0200-00007C010000}"/>
    <hyperlink ref="R275" r:id="rId382" xr:uid="{00000000-0004-0000-0200-00007D010000}"/>
    <hyperlink ref="R276" r:id="rId383" xr:uid="{00000000-0004-0000-0200-00007E010000}"/>
    <hyperlink ref="R277" r:id="rId384" xr:uid="{00000000-0004-0000-0200-00007F010000}"/>
    <hyperlink ref="R278" r:id="rId385" xr:uid="{00000000-0004-0000-0200-000080010000}"/>
    <hyperlink ref="R279" r:id="rId386" xr:uid="{00000000-0004-0000-0200-000081010000}"/>
    <hyperlink ref="R280" r:id="rId387" xr:uid="{00000000-0004-0000-0200-000082010000}"/>
    <hyperlink ref="R283" r:id="rId388" xr:uid="{00000000-0004-0000-0200-000083010000}"/>
    <hyperlink ref="R284" r:id="rId389" xr:uid="{00000000-0004-0000-0200-000084010000}"/>
    <hyperlink ref="R285" r:id="rId390" xr:uid="{00000000-0004-0000-0200-000085010000}"/>
    <hyperlink ref="R286" r:id="rId391" xr:uid="{00000000-0004-0000-0200-000086010000}"/>
    <hyperlink ref="R288" r:id="rId392" xr:uid="{00000000-0004-0000-0200-000087010000}"/>
    <hyperlink ref="R290" r:id="rId393" xr:uid="{00000000-0004-0000-0200-000088010000}"/>
    <hyperlink ref="R295" r:id="rId394" xr:uid="{00000000-0004-0000-0200-000089010000}"/>
    <hyperlink ref="R297" r:id="rId395" xr:uid="{00000000-0004-0000-0200-00008A010000}"/>
    <hyperlink ref="R296" r:id="rId396" xr:uid="{00000000-0004-0000-0200-00008B010000}"/>
    <hyperlink ref="R298" r:id="rId397" xr:uid="{00000000-0004-0000-0200-00008C010000}"/>
    <hyperlink ref="R300" r:id="rId398" xr:uid="{00000000-0004-0000-0200-00008D010000}"/>
    <hyperlink ref="R301" r:id="rId399" xr:uid="{00000000-0004-0000-0200-00008E010000}"/>
    <hyperlink ref="R303" r:id="rId400" xr:uid="{00000000-0004-0000-0200-00008F010000}"/>
    <hyperlink ref="R304" r:id="rId401" xr:uid="{00000000-0004-0000-0200-000090010000}"/>
    <hyperlink ref="R305" r:id="rId402" xr:uid="{00000000-0004-0000-0200-000091010000}"/>
    <hyperlink ref="R306" r:id="rId403" xr:uid="{00000000-0004-0000-0200-000092010000}"/>
    <hyperlink ref="R331" r:id="rId404" xr:uid="{00000000-0004-0000-0200-000093010000}"/>
    <hyperlink ref="R333" r:id="rId405" xr:uid="{00000000-0004-0000-0200-000094010000}"/>
    <hyperlink ref="R334" r:id="rId406" xr:uid="{00000000-0004-0000-0200-000095010000}"/>
    <hyperlink ref="R332" r:id="rId407" xr:uid="{00000000-0004-0000-0200-000096010000}"/>
    <hyperlink ref="R335" r:id="rId408" xr:uid="{00000000-0004-0000-0200-000097010000}"/>
    <hyperlink ref="R341" r:id="rId409" xr:uid="{00000000-0004-0000-0200-000098010000}"/>
    <hyperlink ref="R347" r:id="rId410" xr:uid="{00000000-0004-0000-0200-000099010000}"/>
    <hyperlink ref="R348" r:id="rId411" xr:uid="{00000000-0004-0000-0200-00009A010000}"/>
    <hyperlink ref="R350" r:id="rId412" xr:uid="{00000000-0004-0000-0200-00009B010000}"/>
    <hyperlink ref="R349" r:id="rId413" xr:uid="{00000000-0004-0000-0200-00009C010000}"/>
    <hyperlink ref="R353" r:id="rId414" xr:uid="{00000000-0004-0000-0200-00009D010000}"/>
    <hyperlink ref="R351" r:id="rId415" xr:uid="{00000000-0004-0000-0200-00009E010000}"/>
    <hyperlink ref="R354" r:id="rId416" xr:uid="{00000000-0004-0000-0200-00009F010000}"/>
    <hyperlink ref="R356" r:id="rId417" xr:uid="{00000000-0004-0000-0200-0000A0010000}"/>
    <hyperlink ref="R355" r:id="rId418" xr:uid="{00000000-0004-0000-0200-0000A1010000}"/>
    <hyperlink ref="R357" r:id="rId419" xr:uid="{00000000-0004-0000-0200-0000A2010000}"/>
  </hyperlinks>
  <pageMargins left="0.7" right="0.7" top="0.75" bottom="0.75" header="0.3" footer="0.3"/>
  <pageSetup paperSize="9" orientation="portrait" r:id="rId420"/>
  <tableParts count="1">
    <tablePart r:id="rId42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Search</vt:lpstr>
      <vt:lpstr>Viewer</vt:lpstr>
      <vt:lpstr>Data</vt:lpstr>
    </vt:vector>
  </TitlesOfParts>
  <Company>MSS-CH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Grégory Perriard</dc:creator>
  <cp:lastModifiedBy>Grégory Perriard</cp:lastModifiedBy>
  <dcterms:created xsi:type="dcterms:W3CDTF">2018-10-03T12:26:46Z</dcterms:created>
  <dcterms:modified xsi:type="dcterms:W3CDTF">2024-02-28T11:41:40Z</dcterms:modified>
</cp:coreProperties>
</file>