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per\Downloads\"/>
    </mc:Choice>
  </mc:AlternateContent>
  <xr:revisionPtr revIDLastSave="0" documentId="13_ncr:1_{2206CA4A-CC4B-43B2-8ECD-DD945B429E3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PC MK2 Config." sheetId="1" r:id="rId1"/>
    <sheet name="IOC MK2 relays " sheetId="4" r:id="rId2"/>
    <sheet name="RLC MK2 relays" sheetId="5" r:id="rId3"/>
    <sheet name="XMV MK2" sheetId="7" r:id="rId4"/>
    <sheet name="XMC MK2" sheetId="10" r:id="rId5"/>
    <sheet name="Taper" sheetId="9" r:id="rId6"/>
  </sheets>
  <externalReferences>
    <externalReference r:id="rId7"/>
    <externalReference r:id="rId8"/>
    <externalReference r:id="rId9"/>
    <externalReference r:id="rId10"/>
  </externalReferences>
  <definedNames>
    <definedName name="a">'[1]page 1'!$AB$56</definedName>
    <definedName name="b">'[1]page 1'!$AB$57</definedName>
    <definedName name="DWG_Blatt" localSheetId="5">'[1]page 1'!$AQ$61</definedName>
    <definedName name="DWG_Blatt" localSheetId="4">'[2]page 1'!$AQ$61</definedName>
    <definedName name="DWG_Blatt" localSheetId="3">'[2]page 1'!$AQ$61</definedName>
    <definedName name="DWG_Blatt">'[2]page 1'!$AQ$61</definedName>
    <definedName name="DWG_Checked_Date" localSheetId="5">'[1]page 1'!$AB$56</definedName>
    <definedName name="DWG_Checked_Date" localSheetId="4">'[2]page 1'!$AB$56</definedName>
    <definedName name="DWG_Checked_Date" localSheetId="3">'[2]page 1'!$AB$56</definedName>
    <definedName name="DWG_Checked_Date">'[2]page 1'!$AB$56</definedName>
    <definedName name="DWG_Checked_Name" localSheetId="5">'[1]page 1'!$AD$56</definedName>
    <definedName name="DWG_Checked_Name" localSheetId="4">'[2]page 1'!$AD$56</definedName>
    <definedName name="DWG_Checked_Name" localSheetId="3">'[2]page 1'!$AD$56</definedName>
    <definedName name="DWG_Checked_Name">'[2]page 1'!$AD$56</definedName>
    <definedName name="DWG_Drawn_Date" localSheetId="5">'[1]page 1'!$AB$55</definedName>
    <definedName name="DWG_Drawn_Date" localSheetId="4">'[2]page 1'!$AB$55</definedName>
    <definedName name="DWG_Drawn_Date" localSheetId="3">'[2]page 1'!$AB$55</definedName>
    <definedName name="DWG_Drawn_Date">'[2]page 1'!$AB$55</definedName>
    <definedName name="DWG_Drawn_Name" localSheetId="5">'[1]page 1'!$AD$55</definedName>
    <definedName name="DWG_Drawn_Name" localSheetId="4">'[2]page 1'!$AD$55</definedName>
    <definedName name="DWG_Drawn_Name" localSheetId="3">'[2]page 1'!$AD$55</definedName>
    <definedName name="DWG_Drawn_Name">'[2]page 1'!$AD$55</definedName>
    <definedName name="DWG_ID_CPDM" localSheetId="5">'[1]page 1'!$AI$59</definedName>
    <definedName name="DWG_ID_CPDM" localSheetId="4">'[2]page 1'!$AI$59</definedName>
    <definedName name="DWG_ID_CPDM" localSheetId="3">'[2]page 1'!$AI$59</definedName>
    <definedName name="DWG_ID_CPDM">'[2]page 1'!$AI$59</definedName>
    <definedName name="DWG_ID_CPDMALTID" localSheetId="5">'[1]page 1'!$AI$60</definedName>
    <definedName name="DWG_ID_CPDMALTID" localSheetId="4">'[2]page 1'!$AI$60</definedName>
    <definedName name="DWG_ID_CPDMALTID" localSheetId="3">'[2]page 1'!$AI$60</definedName>
    <definedName name="DWG_ID_CPDMALTID">'[2]page 1'!$AI$60</definedName>
    <definedName name="DWG_pages" localSheetId="5">'[1]page 1'!$AT$60</definedName>
    <definedName name="DWG_pages" localSheetId="4">'[2]page 1'!$AT$60</definedName>
    <definedName name="DWG_pages" localSheetId="3">'[2]page 1'!$AT$60</definedName>
    <definedName name="DWG_pages">'[2]page 1'!$AT$60</definedName>
    <definedName name="DWG_ProtClass" localSheetId="5">'[1]page 1'!$AC$54</definedName>
    <definedName name="DWG_ProtClass" localSheetId="4">'[2]page 1'!$AC$54</definedName>
    <definedName name="DWG_ProtClass" localSheetId="3">'[2]page 1'!$AC$54</definedName>
    <definedName name="DWG_ProtClass">'[2]page 1'!$AC$54</definedName>
    <definedName name="DWG_Rev" localSheetId="5">'[1]page 1'!$AQ$60</definedName>
    <definedName name="DWG_Rev" localSheetId="4">'[2]page 1'!$AQ$60</definedName>
    <definedName name="DWG_Rev" localSheetId="3">'[2]page 1'!$AQ$60</definedName>
    <definedName name="DWG_Rev">'[2]page 1'!$AQ$60</definedName>
    <definedName name="DWG_Review_Date" localSheetId="5">'[1]page 1'!$AB$57</definedName>
    <definedName name="DWG_Review_Date" localSheetId="4">'[2]page 1'!$AB$57</definedName>
    <definedName name="DWG_Review_Date" localSheetId="3">'[2]page 1'!$AB$57</definedName>
    <definedName name="DWG_Review_Date">'[2]page 1'!$AB$57</definedName>
    <definedName name="DWG_Review_Name" localSheetId="5">'[1]page 1'!$AD$57</definedName>
    <definedName name="DWG_Review_Name" localSheetId="4">'[2]page 1'!$AD$57</definedName>
    <definedName name="DWG_Review_Name" localSheetId="3">'[2]page 1'!$AD$57</definedName>
    <definedName name="DWG_Review_Name">'[2]page 1'!$AD$57</definedName>
    <definedName name="DWG_Scale" localSheetId="5">'[1]page 1'!$AK$54</definedName>
    <definedName name="DWG_Scale" localSheetId="4">'[2]page 1'!$AK$54</definedName>
    <definedName name="DWG_Scale" localSheetId="3">'[2]page 1'!$AK$54</definedName>
    <definedName name="DWG_Scale">'[2]page 1'!$AK$54</definedName>
    <definedName name="DWG_SprachKZ" localSheetId="5">'[1]page 1'!$AH$58</definedName>
    <definedName name="DWG_SprachKZ" localSheetId="4">'[2]page 1'!$AH$58</definedName>
    <definedName name="DWG_SprachKZ" localSheetId="3">'[2]page 1'!$AH$58</definedName>
    <definedName name="DWG_SprachKZ">'[2]page 1'!$AH$58</definedName>
    <definedName name="DWG_Title_de" localSheetId="5">'[1]page 1'!$AG$57</definedName>
    <definedName name="DWG_Title_de" localSheetId="4">'[2]page 1'!$AG$57</definedName>
    <definedName name="DWG_Title_de" localSheetId="3">'[2]page 1'!$AG$57</definedName>
    <definedName name="DWG_Title_de">'[2]page 1'!$AG$57</definedName>
    <definedName name="DWG_Title_en" localSheetId="5">'[1]page 1'!$AG$56</definedName>
    <definedName name="DWG_Title_en" localSheetId="4">'[2]page 1'!$AG$56</definedName>
    <definedName name="DWG_Title_en" localSheetId="3">'[2]page 1'!$AG$56</definedName>
    <definedName name="DWG_Title_en">'[2]page 1'!$AG$56</definedName>
    <definedName name="_xlnm.Print_Area" localSheetId="1">'IOC MK2 relays '!$A$1:$F$29</definedName>
    <definedName name="_xlnm.Print_Area" localSheetId="0">'MPC MK2 Config.'!$A$1:$AE$46</definedName>
    <definedName name="_xlnm.Print_Area" localSheetId="2">'RLC MK2 relays'!$A$1:$E$19</definedName>
    <definedName name="_xlnm.Print_Area" localSheetId="4">'XMC MK2'!$A$3:$O$25</definedName>
    <definedName name="_xlnm.Print_Area" localSheetId="3">'XMV MK2'!$A$3:$O$25</definedName>
    <definedName name="V3.2" localSheetId="5">'[3]page 1'!$AG$56</definedName>
    <definedName name="V3.2">'[4]page 1'!$AG$56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9" l="1"/>
  <c r="C28" i="9"/>
  <c r="G23" i="9"/>
  <c r="G24" i="9" s="1"/>
  <c r="G25" i="9" s="1"/>
  <c r="C12" i="9"/>
  <c r="C10" i="9"/>
  <c r="G5" i="9"/>
  <c r="G6" i="9" s="1"/>
  <c r="G7" i="9" s="1"/>
  <c r="F34" i="9" l="1"/>
  <c r="F35" i="9" s="1"/>
  <c r="G29" i="9"/>
  <c r="F28" i="9" s="1"/>
  <c r="F16" i="9"/>
  <c r="F17" i="9" s="1"/>
  <c r="G11" i="9"/>
  <c r="F10" i="9" s="1"/>
  <c r="F30" i="9"/>
  <c r="F12" i="9" l="1"/>
  <c r="D29" i="9"/>
  <c r="E29" i="9"/>
  <c r="D11" i="9"/>
  <c r="E11" i="9"/>
  <c r="E28" i="9" l="1"/>
  <c r="E30" i="9"/>
  <c r="D30" i="9"/>
  <c r="D28" i="9"/>
  <c r="E12" i="9"/>
  <c r="E10" i="9"/>
  <c r="D12" i="9"/>
  <c r="D10" i="9"/>
</calcChain>
</file>

<file path=xl/sharedStrings.xml><?xml version="1.0" encoding="utf-8"?>
<sst xmlns="http://schemas.openxmlformats.org/spreadsheetml/2006/main" count="491" uniqueCount="167">
  <si>
    <t>Front-end</t>
  </si>
  <si>
    <t>Processing</t>
  </si>
  <si>
    <t>Rectifier</t>
  </si>
  <si>
    <t>Filter settings</t>
  </si>
  <si>
    <t>NE/NDE</t>
  </si>
  <si>
    <t>I/P SENS.</t>
  </si>
  <si>
    <t>RL1</t>
  </si>
  <si>
    <t>SIGNALs LOCATION</t>
  </si>
  <si>
    <t>RL2</t>
  </si>
  <si>
    <t>RL3</t>
  </si>
  <si>
    <t>RL4</t>
  </si>
  <si>
    <t>REL. No.</t>
  </si>
  <si>
    <t>CH. 1</t>
  </si>
  <si>
    <t>CH. 2</t>
  </si>
  <si>
    <t>CH. 3</t>
  </si>
  <si>
    <t>CH. 4</t>
  </si>
  <si>
    <t>CH. 1 &amp; 2</t>
  </si>
  <si>
    <t>CH. 3 &amp; 4</t>
  </si>
  <si>
    <t>FSD</t>
  </si>
  <si>
    <t>Channel</t>
  </si>
  <si>
    <t>Input TAG No.</t>
  </si>
  <si>
    <t>Output TAG No.</t>
  </si>
  <si>
    <t>DC O/P</t>
  </si>
  <si>
    <t>4-20mA or 10,0V DC</t>
  </si>
  <si>
    <t>NE</t>
  </si>
  <si>
    <t>True Peak</t>
  </si>
  <si>
    <t>8mV/µm</t>
  </si>
  <si>
    <t>TQ 402 / IQS 900</t>
  </si>
  <si>
    <t>0 - 355 µm</t>
  </si>
  <si>
    <t>1500 Hz</t>
  </si>
  <si>
    <t>Gx_TL_RPM</t>
  </si>
  <si>
    <t>4mV/µm</t>
  </si>
  <si>
    <t>NSL_PROX_X</t>
  </si>
  <si>
    <t>Yes/no</t>
  </si>
  <si>
    <t>CMS license:</t>
  </si>
  <si>
    <t>IP address:</t>
  </si>
  <si>
    <t>DHCP/xxx.xxx.xxx.xxx</t>
  </si>
  <si>
    <t>subnet mask:</t>
  </si>
  <si>
    <t>CPUM CONFIGURATION SLOT 00</t>
  </si>
  <si>
    <t>RL5</t>
  </si>
  <si>
    <t>RL6</t>
  </si>
  <si>
    <t>RL7</t>
  </si>
  <si>
    <t>RL8</t>
  </si>
  <si>
    <t>RL9</t>
  </si>
  <si>
    <t>RL10</t>
  </si>
  <si>
    <t>RL11</t>
  </si>
  <si>
    <t>RL12</t>
  </si>
  <si>
    <t>RL13</t>
  </si>
  <si>
    <t>RL14</t>
  </si>
  <si>
    <t>RL15</t>
  </si>
  <si>
    <t>RL16</t>
  </si>
  <si>
    <t>Signal Type</t>
  </si>
  <si>
    <t>Signal Origin</t>
  </si>
  <si>
    <t>Linked Through</t>
  </si>
  <si>
    <t>DC Offset</t>
  </si>
  <si>
    <t>Current / Voltage</t>
  </si>
  <si>
    <t>Fix. Freq. / Order Track.</t>
  </si>
  <si>
    <t>Speed Ref.</t>
  </si>
  <si>
    <t>Bandwidth</t>
  </si>
  <si>
    <t>Dynamic</t>
  </si>
  <si>
    <t>MPC Slot 3 Channel 1</t>
  </si>
  <si>
    <t>T3</t>
  </si>
  <si>
    <t>25 Orders</t>
  </si>
  <si>
    <t>x</t>
  </si>
  <si>
    <t>CH. 5</t>
  </si>
  <si>
    <t>CH. 6</t>
  </si>
  <si>
    <t>CH. 7</t>
  </si>
  <si>
    <t>CH. 8</t>
  </si>
  <si>
    <t>CH. 9</t>
  </si>
  <si>
    <t>CH. 10</t>
  </si>
  <si>
    <t>CH. 11</t>
  </si>
  <si>
    <t>CH. 12</t>
  </si>
  <si>
    <t>CH. 13</t>
  </si>
  <si>
    <t>CH. 14</t>
  </si>
  <si>
    <t>CH. 15</t>
  </si>
  <si>
    <t>CH. 16</t>
  </si>
  <si>
    <t>Speed</t>
  </si>
  <si>
    <t>MPC Slot 3 Tacho 1</t>
  </si>
  <si>
    <t>5000RPM</t>
  </si>
  <si>
    <t>T1</t>
  </si>
  <si>
    <t>T2</t>
  </si>
  <si>
    <t>TQ902IQS900</t>
  </si>
  <si>
    <t>Tacho Bus</t>
  </si>
  <si>
    <t>T4</t>
  </si>
  <si>
    <t>Raw Bus (0/32)</t>
  </si>
  <si>
    <t>500µmpp</t>
  </si>
  <si>
    <t>Sensor OK Level</t>
  </si>
  <si>
    <t>-1,6 ÷ -17,6 Volt</t>
  </si>
  <si>
    <t>MAD13CYA021</t>
  </si>
  <si>
    <t>7000 ÷ 17000 µA</t>
  </si>
  <si>
    <t>77µA/mm/s</t>
  </si>
  <si>
    <t>10-500Hz</t>
  </si>
  <si>
    <t>CA202/IPC 707</t>
  </si>
  <si>
    <t>20mm/s RMS</t>
  </si>
  <si>
    <t>FAULT</t>
  </si>
  <si>
    <t xml:space="preserve"> </t>
  </si>
  <si>
    <t>CA202/IPC707/GSI127</t>
  </si>
  <si>
    <t>2000 ÷ 12000 mVDC</t>
  </si>
  <si>
    <t>77 mV/mm/sec</t>
  </si>
  <si>
    <t>20-200Hz</t>
  </si>
  <si>
    <t>25 mm/sec</t>
  </si>
  <si>
    <t>Trip Multiplier</t>
  </si>
  <si>
    <t>Taper MAD12CY001M</t>
  </si>
  <si>
    <t>Only change values in green table</t>
  </si>
  <si>
    <t>From</t>
  </si>
  <si>
    <t>To</t>
  </si>
  <si>
    <t>Angle (°)</t>
  </si>
  <si>
    <t>Sin</t>
  </si>
  <si>
    <t>Measuring range (mm)</t>
  </si>
  <si>
    <t>Delta (mm)</t>
  </si>
  <si>
    <r>
      <t>Sensor (mV/</t>
    </r>
    <r>
      <rPr>
        <b/>
        <sz val="10"/>
        <rFont val="Calibri"/>
        <family val="2"/>
      </rPr>
      <t>µ</t>
    </r>
    <r>
      <rPr>
        <b/>
        <sz val="10"/>
        <rFont val="Arial"/>
        <family val="2"/>
      </rPr>
      <t>m)</t>
    </r>
  </si>
  <si>
    <t>Delta (mV)</t>
  </si>
  <si>
    <t>mm</t>
  </si>
  <si>
    <t xml:space="preserve">  mV (Not inverted)</t>
  </si>
  <si>
    <t>mV (Inverted)</t>
  </si>
  <si>
    <t>Delta mV</t>
  </si>
  <si>
    <t>mV / mm</t>
  </si>
  <si>
    <t>Minimum</t>
  </si>
  <si>
    <t>Zero point</t>
  </si>
  <si>
    <t>Maximum</t>
  </si>
  <si>
    <t>Ok Level</t>
  </si>
  <si>
    <t>Available</t>
  </si>
  <si>
    <t>Used</t>
  </si>
  <si>
    <t>Taper MAD13CY001M</t>
  </si>
  <si>
    <t>MKD11CY022</t>
  </si>
  <si>
    <t>MAD11CY045</t>
  </si>
  <si>
    <t>MAD11CY041</t>
  </si>
  <si>
    <t>Latch</t>
  </si>
  <si>
    <t>Hysteresis</t>
  </si>
  <si>
    <t>Delay</t>
  </si>
  <si>
    <t>Sensor position</t>
  </si>
  <si>
    <t>NSL_PROX_Y</t>
  </si>
  <si>
    <t>0°</t>
  </si>
  <si>
    <t>90°</t>
  </si>
  <si>
    <t>45°</t>
  </si>
  <si>
    <t>-</t>
  </si>
  <si>
    <t>MAD13CY041</t>
  </si>
  <si>
    <t>Measurement Type</t>
  </si>
  <si>
    <t>Qualifier</t>
  </si>
  <si>
    <t>True RMS</t>
  </si>
  <si>
    <t>AUX 1</t>
  </si>
  <si>
    <t>AUX 2</t>
  </si>
  <si>
    <t>from Front</t>
  </si>
  <si>
    <t>IP address 1:</t>
  </si>
  <si>
    <t>IP address 2:</t>
  </si>
  <si>
    <t>subnet mask 1:</t>
  </si>
  <si>
    <t>subnet mask 2:</t>
  </si>
  <si>
    <t>4-20mA</t>
  </si>
  <si>
    <t>0-10V</t>
  </si>
  <si>
    <t>Danger - Level</t>
  </si>
  <si>
    <t>Alarm - Level</t>
  </si>
  <si>
    <t>Alarm + Level</t>
  </si>
  <si>
    <t>Danger + Level</t>
  </si>
  <si>
    <t>Shaft relative vibration</t>
  </si>
  <si>
    <t>Bearing absolute vibration</t>
  </si>
  <si>
    <t>MPC MK2 CONFIGURATION SLOT 3</t>
  </si>
  <si>
    <t>MPC SIL MK2 CONFIGURATION SLOT 4</t>
  </si>
  <si>
    <t>MPC MK2 CONFIGURATION SLOT 5</t>
  </si>
  <si>
    <t>Relay configuration IOC MK2 SLOT 3</t>
  </si>
  <si>
    <t>Relay configuration IOC SIL MK2 SLOT 4</t>
  </si>
  <si>
    <t>Relay configuration IOC MK2 SLOT 5</t>
  </si>
  <si>
    <t>Latched</t>
  </si>
  <si>
    <t>No</t>
  </si>
  <si>
    <t>Relay configuration RLC MK2 SLOT 1</t>
  </si>
  <si>
    <t>Relay configuration RLC SIL MK2 SLOT X</t>
  </si>
  <si>
    <t xml:space="preserve">XMV16 CONFIGURATION SLOT 13                                                </t>
  </si>
  <si>
    <t xml:space="preserve">XMC16 CONFIGURATION SLOT 14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</si>
</sst>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0"/>
      <name val="Arial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10"/>
      <name val="Arial"/>
      <family val="2"/>
    </font>
    <font>
      <sz val="10"/>
      <color indexed="22"/>
      <name val="Arial"/>
      <family val="2"/>
    </font>
    <font>
      <sz val="2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Calibri"/>
      <family val="2"/>
    </font>
    <font>
      <b/>
      <sz val="10"/>
      <color rgb="FFFF0000"/>
      <name val="Arial"/>
      <family val="2"/>
    </font>
    <font>
      <b/>
      <sz val="11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7E4BC"/>
        <bgColor rgb="FF000000"/>
      </patternFill>
    </fill>
    <fill>
      <patternFill patternType="lightUp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75">
    <xf numFmtId="0" fontId="0" fillId="0" borderId="0" xfId="0"/>
    <xf numFmtId="0" fontId="6" fillId="0" borderId="0" xfId="2"/>
    <xf numFmtId="0" fontId="3" fillId="0" borderId="0" xfId="2" applyFont="1"/>
    <xf numFmtId="0" fontId="3" fillId="0" borderId="0" xfId="2" applyFont="1" applyAlignment="1">
      <alignment wrapText="1"/>
    </xf>
    <xf numFmtId="0" fontId="3" fillId="0" borderId="2" xfId="2" applyFont="1" applyBorder="1" applyAlignment="1"/>
    <xf numFmtId="0" fontId="3" fillId="0" borderId="4" xfId="2" applyFont="1" applyBorder="1" applyAlignment="1">
      <alignment horizontal="center"/>
    </xf>
    <xf numFmtId="0" fontId="3" fillId="0" borderId="4" xfId="2" applyFont="1" applyBorder="1" applyAlignment="1">
      <alignment horizontal="center" wrapText="1"/>
    </xf>
    <xf numFmtId="0" fontId="6" fillId="0" borderId="0" xfId="2" applyFont="1"/>
    <xf numFmtId="0" fontId="3" fillId="0" borderId="6" xfId="2" applyFont="1" applyFill="1" applyBorder="1" applyAlignment="1">
      <alignment horizontal="left" wrapText="1"/>
    </xf>
    <xf numFmtId="0" fontId="3" fillId="0" borderId="6" xfId="2" applyFont="1" applyBorder="1" applyAlignment="1">
      <alignment horizontal="left"/>
    </xf>
    <xf numFmtId="0" fontId="3" fillId="0" borderId="3" xfId="2" applyFont="1" applyBorder="1" applyAlignment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left"/>
    </xf>
    <xf numFmtId="0" fontId="3" fillId="0" borderId="0" xfId="2" applyFont="1" applyAlignment="1">
      <alignment vertical="top" wrapText="1"/>
    </xf>
    <xf numFmtId="0" fontId="6" fillId="0" borderId="0" xfId="2" applyAlignment="1">
      <alignment vertical="center"/>
    </xf>
    <xf numFmtId="0" fontId="3" fillId="0" borderId="6" xfId="2" applyFont="1" applyFill="1" applyBorder="1" applyAlignment="1">
      <alignment horizontal="left"/>
    </xf>
    <xf numFmtId="0" fontId="3" fillId="0" borderId="5" xfId="3" quotePrefix="1" applyNumberFormat="1" applyFont="1" applyFill="1" applyBorder="1" applyAlignment="1">
      <alignment horizontal="center"/>
    </xf>
    <xf numFmtId="0" fontId="3" fillId="0" borderId="14" xfId="3" quotePrefix="1" applyNumberFormat="1" applyFont="1" applyFill="1" applyBorder="1" applyAlignment="1">
      <alignment horizontal="center"/>
    </xf>
    <xf numFmtId="0" fontId="3" fillId="0" borderId="4" xfId="3" quotePrefix="1" applyNumberFormat="1" applyFont="1" applyFill="1" applyBorder="1" applyAlignment="1">
      <alignment horizontal="center"/>
    </xf>
    <xf numFmtId="0" fontId="3" fillId="0" borderId="4" xfId="3" applyNumberFormat="1" applyFont="1" applyFill="1" applyBorder="1" applyAlignment="1">
      <alignment horizontal="center"/>
    </xf>
    <xf numFmtId="0" fontId="3" fillId="0" borderId="0" xfId="3" applyNumberFormat="1" applyFont="1" applyBorder="1" applyAlignment="1">
      <alignment horizontal="center"/>
    </xf>
    <xf numFmtId="0" fontId="3" fillId="0" borderId="0" xfId="3" quotePrefix="1" applyNumberFormat="1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6" fillId="0" borderId="0" xfId="1" applyFont="1"/>
    <xf numFmtId="0" fontId="11" fillId="0" borderId="22" xfId="5" applyFont="1" applyBorder="1" applyAlignment="1">
      <alignment horizontal="left" vertical="center"/>
    </xf>
    <xf numFmtId="0" fontId="12" fillId="0" borderId="0" xfId="5" applyFont="1" applyBorder="1" applyAlignment="1">
      <alignment horizontal="center"/>
    </xf>
    <xf numFmtId="0" fontId="6" fillId="0" borderId="0" xfId="5" applyFont="1" applyBorder="1"/>
    <xf numFmtId="0" fontId="6" fillId="0" borderId="28" xfId="5" applyFont="1" applyBorder="1"/>
    <xf numFmtId="0" fontId="6" fillId="0" borderId="22" xfId="5" applyFont="1" applyBorder="1"/>
    <xf numFmtId="0" fontId="7" fillId="3" borderId="35" xfId="5" applyFont="1" applyFill="1" applyBorder="1" applyAlignment="1">
      <alignment horizontal="center"/>
    </xf>
    <xf numFmtId="0" fontId="7" fillId="3" borderId="30" xfId="5" applyFont="1" applyFill="1" applyBorder="1" applyAlignment="1">
      <alignment horizontal="center"/>
    </xf>
    <xf numFmtId="0" fontId="7" fillId="3" borderId="36" xfId="5" applyFont="1" applyFill="1" applyBorder="1"/>
    <xf numFmtId="164" fontId="6" fillId="4" borderId="13" xfId="6" applyFont="1" applyFill="1" applyBorder="1" applyProtection="1">
      <protection locked="0"/>
    </xf>
    <xf numFmtId="164" fontId="6" fillId="5" borderId="37" xfId="6" applyFont="1" applyFill="1" applyBorder="1"/>
    <xf numFmtId="0" fontId="6" fillId="0" borderId="0" xfId="1" applyFont="1" applyBorder="1"/>
    <xf numFmtId="0" fontId="7" fillId="6" borderId="36" xfId="5" applyFont="1" applyFill="1" applyBorder="1"/>
    <xf numFmtId="164" fontId="6" fillId="7" borderId="21" xfId="6" applyFont="1" applyFill="1" applyBorder="1"/>
    <xf numFmtId="0" fontId="7" fillId="3" borderId="38" xfId="5" applyFont="1" applyFill="1" applyBorder="1"/>
    <xf numFmtId="164" fontId="6" fillId="4" borderId="27" xfId="6" applyFont="1" applyFill="1" applyBorder="1" applyProtection="1">
      <protection locked="0"/>
    </xf>
    <xf numFmtId="164" fontId="6" fillId="4" borderId="39" xfId="6" applyFont="1" applyFill="1" applyBorder="1" applyProtection="1">
      <protection locked="0"/>
    </xf>
    <xf numFmtId="0" fontId="7" fillId="6" borderId="40" xfId="5" applyFont="1" applyFill="1" applyBorder="1"/>
    <xf numFmtId="164" fontId="6" fillId="7" borderId="17" xfId="6" applyFont="1" applyFill="1" applyBorder="1"/>
    <xf numFmtId="0" fontId="7" fillId="3" borderId="31" xfId="5" applyFont="1" applyFill="1" applyBorder="1"/>
    <xf numFmtId="164" fontId="6" fillId="4" borderId="41" xfId="6" applyFont="1" applyFill="1" applyBorder="1" applyProtection="1">
      <protection locked="0"/>
    </xf>
    <xf numFmtId="164" fontId="6" fillId="5" borderId="33" xfId="6" applyFont="1" applyFill="1" applyBorder="1"/>
    <xf numFmtId="1" fontId="7" fillId="6" borderId="31" xfId="5" applyNumberFormat="1" applyFont="1" applyFill="1" applyBorder="1"/>
    <xf numFmtId="164" fontId="6" fillId="8" borderId="42" xfId="6" applyFont="1" applyFill="1" applyBorder="1"/>
    <xf numFmtId="0" fontId="7" fillId="0" borderId="22" xfId="5" applyFont="1" applyFill="1" applyBorder="1"/>
    <xf numFmtId="0" fontId="6" fillId="0" borderId="0" xfId="5" applyFont="1" applyFill="1" applyBorder="1" applyProtection="1">
      <protection locked="0"/>
    </xf>
    <xf numFmtId="1" fontId="6" fillId="0" borderId="0" xfId="5" applyNumberFormat="1" applyFont="1" applyFill="1" applyBorder="1"/>
    <xf numFmtId="0" fontId="6" fillId="0" borderId="0" xfId="1" applyFont="1" applyFill="1" applyBorder="1"/>
    <xf numFmtId="1" fontId="6" fillId="0" borderId="28" xfId="5" applyNumberFormat="1" applyFont="1" applyFill="1" applyBorder="1"/>
    <xf numFmtId="0" fontId="6" fillId="0" borderId="0" xfId="1" applyFont="1" applyFill="1"/>
    <xf numFmtId="0" fontId="7" fillId="6" borderId="35" xfId="5" applyFont="1" applyFill="1" applyBorder="1" applyAlignment="1">
      <alignment horizontal="center"/>
    </xf>
    <xf numFmtId="1" fontId="7" fillId="6" borderId="43" xfId="5" applyNumberFormat="1" applyFont="1" applyFill="1" applyBorder="1" applyAlignment="1">
      <alignment horizontal="center"/>
    </xf>
    <xf numFmtId="0" fontId="7" fillId="6" borderId="30" xfId="5" applyFont="1" applyFill="1" applyBorder="1" applyAlignment="1">
      <alignment horizontal="center"/>
    </xf>
    <xf numFmtId="165" fontId="6" fillId="9" borderId="13" xfId="6" applyNumberFormat="1" applyFont="1" applyFill="1" applyBorder="1"/>
    <xf numFmtId="165" fontId="6" fillId="9" borderId="43" xfId="6" applyNumberFormat="1" applyFont="1" applyFill="1" applyBorder="1"/>
    <xf numFmtId="165" fontId="6" fillId="9" borderId="14" xfId="6" applyNumberFormat="1" applyFont="1" applyFill="1" applyBorder="1"/>
    <xf numFmtId="165" fontId="6" fillId="5" borderId="37" xfId="6" applyNumberFormat="1" applyFont="1" applyFill="1" applyBorder="1"/>
    <xf numFmtId="165" fontId="6" fillId="9" borderId="40" xfId="6" applyNumberFormat="1" applyFont="1" applyFill="1" applyBorder="1"/>
    <xf numFmtId="165" fontId="14" fillId="9" borderId="1" xfId="6" applyNumberFormat="1" applyFont="1" applyFill="1" applyBorder="1"/>
    <xf numFmtId="165" fontId="6" fillId="5" borderId="44" xfId="6" applyNumberFormat="1" applyFont="1" applyFill="1" applyBorder="1"/>
    <xf numFmtId="165" fontId="6" fillId="10" borderId="45" xfId="6" applyNumberFormat="1" applyFont="1" applyFill="1" applyBorder="1"/>
    <xf numFmtId="0" fontId="7" fillId="6" borderId="22" xfId="5" applyFont="1" applyFill="1" applyBorder="1"/>
    <xf numFmtId="165" fontId="6" fillId="9" borderId="46" xfId="6" applyNumberFormat="1" applyFont="1" applyFill="1" applyBorder="1"/>
    <xf numFmtId="165" fontId="6" fillId="9" borderId="47" xfId="6" applyNumberFormat="1" applyFont="1" applyFill="1" applyBorder="1"/>
    <xf numFmtId="165" fontId="6" fillId="5" borderId="28" xfId="6" applyNumberFormat="1" applyFont="1" applyFill="1" applyBorder="1"/>
    <xf numFmtId="165" fontId="6" fillId="5" borderId="13" xfId="6" applyNumberFormat="1" applyFont="1" applyFill="1" applyBorder="1"/>
    <xf numFmtId="165" fontId="6" fillId="0" borderId="14" xfId="6" applyNumberFormat="1" applyFont="1" applyBorder="1"/>
    <xf numFmtId="165" fontId="6" fillId="5" borderId="14" xfId="6" applyNumberFormat="1" applyFont="1" applyFill="1" applyBorder="1"/>
    <xf numFmtId="165" fontId="6" fillId="5" borderId="41" xfId="6" applyNumberFormat="1" applyFont="1" applyFill="1" applyBorder="1"/>
    <xf numFmtId="165" fontId="6" fillId="0" borderId="48" xfId="6" applyNumberFormat="1" applyFont="1" applyBorder="1"/>
    <xf numFmtId="165" fontId="6" fillId="5" borderId="48" xfId="6" applyNumberFormat="1" applyFont="1" applyFill="1" applyBorder="1"/>
    <xf numFmtId="165" fontId="6" fillId="5" borderId="33" xfId="6" applyNumberFormat="1" applyFont="1" applyFill="1" applyBorder="1"/>
    <xf numFmtId="1" fontId="6" fillId="0" borderId="0" xfId="5" applyNumberFormat="1" applyFont="1" applyBorder="1"/>
    <xf numFmtId="0" fontId="6" fillId="0" borderId="31" xfId="5" applyFont="1" applyBorder="1"/>
    <xf numFmtId="0" fontId="6" fillId="0" borderId="32" xfId="5" applyFont="1" applyBorder="1"/>
    <xf numFmtId="1" fontId="6" fillId="0" borderId="32" xfId="5" applyNumberFormat="1" applyFont="1" applyBorder="1"/>
    <xf numFmtId="0" fontId="6" fillId="0" borderId="33" xfId="5" applyFont="1" applyBorder="1"/>
    <xf numFmtId="0" fontId="6" fillId="0" borderId="0" xfId="5" applyFont="1"/>
    <xf numFmtId="165" fontId="14" fillId="9" borderId="10" xfId="6" applyNumberFormat="1" applyFont="1" applyFill="1" applyBorder="1"/>
    <xf numFmtId="0" fontId="6" fillId="2" borderId="0" xfId="1" applyFont="1" applyFill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NumberFormat="1" applyFont="1" applyBorder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29" xfId="0" applyNumberFormat="1" applyBorder="1"/>
    <xf numFmtId="0" fontId="0" fillId="0" borderId="15" xfId="0" applyNumberFormat="1" applyBorder="1"/>
    <xf numFmtId="0" fontId="0" fillId="0" borderId="30" xfId="0" applyNumberFormat="1" applyBorder="1"/>
    <xf numFmtId="0" fontId="0" fillId="0" borderId="22" xfId="0" applyNumberFormat="1" applyBorder="1"/>
    <xf numFmtId="0" fontId="0" fillId="0" borderId="28" xfId="0" applyNumberFormat="1" applyBorder="1"/>
    <xf numFmtId="0" fontId="0" fillId="0" borderId="31" xfId="0" applyNumberFormat="1" applyBorder="1"/>
    <xf numFmtId="0" fontId="0" fillId="0" borderId="32" xfId="0" applyNumberFormat="1" applyBorder="1"/>
    <xf numFmtId="0" fontId="0" fillId="0" borderId="33" xfId="0" applyNumberFormat="1" applyBorder="1"/>
    <xf numFmtId="0" fontId="3" fillId="0" borderId="13" xfId="0" applyNumberFormat="1" applyFont="1" applyBorder="1"/>
    <xf numFmtId="0" fontId="3" fillId="0" borderId="14" xfId="0" applyNumberFormat="1" applyFont="1" applyFill="1" applyBorder="1" applyAlignment="1">
      <alignment horizontal="center"/>
    </xf>
    <xf numFmtId="0" fontId="3" fillId="0" borderId="14" xfId="0" quotePrefix="1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0" borderId="34" xfId="0" applyNumberFormat="1" applyFont="1" applyFill="1" applyBorder="1" applyAlignment="1">
      <alignment horizontal="center"/>
    </xf>
    <xf numFmtId="0" fontId="3" fillId="0" borderId="13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/>
    </xf>
    <xf numFmtId="0" fontId="3" fillId="0" borderId="49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/>
    <xf numFmtId="0" fontId="3" fillId="0" borderId="8" xfId="0" applyNumberFormat="1" applyFont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/>
    </xf>
    <xf numFmtId="0" fontId="3" fillId="0" borderId="27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50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" xfId="0" applyNumberFormat="1" applyFont="1" applyBorder="1"/>
    <xf numFmtId="0" fontId="3" fillId="0" borderId="5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51" xfId="0" applyNumberFormat="1" applyFont="1" applyBorder="1" applyAlignment="1">
      <alignment horizontal="center" vertical="center"/>
    </xf>
    <xf numFmtId="0" fontId="0" fillId="0" borderId="0" xfId="0" applyNumberFormat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/>
    <xf numFmtId="0" fontId="3" fillId="0" borderId="24" xfId="0" applyNumberFormat="1" applyFont="1" applyBorder="1" applyAlignment="1">
      <alignment horizontal="center" vertical="center"/>
    </xf>
    <xf numFmtId="0" fontId="3" fillId="0" borderId="0" xfId="0" applyNumberFormat="1" applyFont="1" applyBorder="1"/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/>
    </xf>
    <xf numFmtId="0" fontId="6" fillId="0" borderId="29" xfId="0" applyNumberFormat="1" applyFont="1" applyBorder="1"/>
    <xf numFmtId="0" fontId="6" fillId="0" borderId="22" xfId="0" applyNumberFormat="1" applyFont="1" applyBorder="1"/>
    <xf numFmtId="0" fontId="6" fillId="0" borderId="31" xfId="0" applyNumberFormat="1" applyFont="1" applyBorder="1"/>
    <xf numFmtId="0" fontId="3" fillId="0" borderId="0" xfId="0" applyNumberFormat="1" applyFont="1"/>
    <xf numFmtId="0" fontId="3" fillId="0" borderId="0" xfId="0" applyNumberFormat="1" applyFont="1" applyAlignment="1">
      <alignment vertical="top" wrapText="1"/>
    </xf>
    <xf numFmtId="0" fontId="3" fillId="0" borderId="2" xfId="0" applyNumberFormat="1" applyFont="1" applyBorder="1" applyAlignment="1">
      <alignment vertical="center"/>
    </xf>
    <xf numFmtId="0" fontId="2" fillId="0" borderId="34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wrapText="1"/>
    </xf>
    <xf numFmtId="0" fontId="3" fillId="0" borderId="17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left" vertical="top"/>
    </xf>
    <xf numFmtId="0" fontId="3" fillId="0" borderId="18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0" fontId="4" fillId="0" borderId="0" xfId="3" applyNumberFormat="1" applyFont="1" applyBorder="1"/>
    <xf numFmtId="0" fontId="6" fillId="0" borderId="0" xfId="3" applyNumberFormat="1" applyBorder="1"/>
    <xf numFmtId="0" fontId="6" fillId="0" borderId="0" xfId="3" applyNumberFormat="1"/>
    <xf numFmtId="0" fontId="3" fillId="0" borderId="27" xfId="3" applyNumberFormat="1" applyFont="1" applyFill="1" applyBorder="1"/>
    <xf numFmtId="0" fontId="6" fillId="0" borderId="4" xfId="3" applyNumberFormat="1" applyBorder="1" applyAlignment="1">
      <alignment horizontal="center"/>
    </xf>
    <xf numFmtId="0" fontId="6" fillId="0" borderId="4" xfId="3" applyNumberFormat="1" applyBorder="1"/>
    <xf numFmtId="0" fontId="3" fillId="0" borderId="4" xfId="3" applyNumberFormat="1" applyFont="1" applyBorder="1" applyAlignment="1">
      <alignment horizontal="center"/>
    </xf>
    <xf numFmtId="0" fontId="6" fillId="0" borderId="4" xfId="3" applyNumberFormat="1" applyFill="1" applyBorder="1"/>
    <xf numFmtId="0" fontId="6" fillId="0" borderId="24" xfId="3" applyNumberFormat="1" applyFill="1" applyBorder="1"/>
    <xf numFmtId="0" fontId="6" fillId="0" borderId="6" xfId="3" applyNumberFormat="1" applyFill="1" applyBorder="1"/>
    <xf numFmtId="0" fontId="3" fillId="0" borderId="2" xfId="3" applyNumberFormat="1" applyFont="1" applyFill="1" applyBorder="1"/>
    <xf numFmtId="0" fontId="6" fillId="0" borderId="4" xfId="3" applyNumberFormat="1" applyFill="1" applyBorder="1" applyAlignment="1">
      <alignment horizontal="center"/>
    </xf>
    <xf numFmtId="0" fontId="3" fillId="0" borderId="6" xfId="3" applyNumberFormat="1" applyFont="1" applyFill="1" applyBorder="1" applyAlignment="1">
      <alignment horizontal="center"/>
    </xf>
    <xf numFmtId="0" fontId="3" fillId="0" borderId="3" xfId="3" applyNumberFormat="1" applyFont="1" applyFill="1" applyBorder="1"/>
    <xf numFmtId="0" fontId="3" fillId="0" borderId="5" xfId="3" applyNumberFormat="1" applyFont="1" applyBorder="1" applyAlignment="1">
      <alignment horizontal="center"/>
    </xf>
    <xf numFmtId="0" fontId="3" fillId="0" borderId="5" xfId="3" applyNumberFormat="1" applyFont="1" applyFill="1" applyBorder="1" applyAlignment="1">
      <alignment horizontal="center"/>
    </xf>
    <xf numFmtId="0" fontId="3" fillId="0" borderId="25" xfId="3" applyNumberFormat="1" applyFont="1" applyFill="1" applyBorder="1" applyAlignment="1">
      <alignment horizontal="center"/>
    </xf>
    <xf numFmtId="0" fontId="3" fillId="0" borderId="7" xfId="3" applyNumberFormat="1" applyFont="1" applyFill="1" applyBorder="1" applyAlignment="1">
      <alignment horizontal="center"/>
    </xf>
    <xf numFmtId="0" fontId="6" fillId="0" borderId="0" xfId="3" applyNumberFormat="1" applyFill="1"/>
    <xf numFmtId="0" fontId="6" fillId="0" borderId="0" xfId="3" applyNumberFormat="1" applyAlignment="1">
      <alignment horizontal="center"/>
    </xf>
    <xf numFmtId="0" fontId="3" fillId="0" borderId="13" xfId="3" applyNumberFormat="1" applyFont="1" applyFill="1" applyBorder="1"/>
    <xf numFmtId="0" fontId="3" fillId="0" borderId="14" xfId="3" applyNumberFormat="1" applyFont="1" applyBorder="1" applyAlignment="1">
      <alignment horizontal="center"/>
    </xf>
    <xf numFmtId="0" fontId="3" fillId="0" borderId="14" xfId="4" applyNumberFormat="1" applyFont="1" applyFill="1" applyBorder="1" applyAlignment="1">
      <alignment horizontal="center"/>
    </xf>
    <xf numFmtId="0" fontId="3" fillId="0" borderId="14" xfId="3" applyNumberFormat="1" applyFont="1" applyFill="1" applyBorder="1" applyAlignment="1">
      <alignment horizontal="center"/>
    </xf>
    <xf numFmtId="0" fontId="3" fillId="0" borderId="23" xfId="3" applyNumberFormat="1" applyFont="1" applyFill="1" applyBorder="1" applyAlignment="1">
      <alignment horizontal="center"/>
    </xf>
    <xf numFmtId="0" fontId="3" fillId="0" borderId="16" xfId="3" applyNumberFormat="1" applyFont="1" applyFill="1" applyBorder="1" applyAlignment="1">
      <alignment horizontal="center"/>
    </xf>
    <xf numFmtId="0" fontId="3" fillId="0" borderId="4" xfId="4" applyNumberFormat="1" applyFont="1" applyFill="1" applyBorder="1" applyAlignment="1">
      <alignment horizontal="center"/>
    </xf>
    <xf numFmtId="0" fontId="3" fillId="0" borderId="24" xfId="3" applyNumberFormat="1" applyFont="1" applyFill="1" applyBorder="1" applyAlignment="1">
      <alignment horizontal="center"/>
    </xf>
    <xf numFmtId="0" fontId="6" fillId="0" borderId="0" xfId="3" applyNumberFormat="1" applyFont="1"/>
    <xf numFmtId="0" fontId="3" fillId="0" borderId="5" xfId="4" applyNumberFormat="1" applyFont="1" applyFill="1" applyBorder="1" applyAlignment="1">
      <alignment horizontal="center"/>
    </xf>
    <xf numFmtId="0" fontId="9" fillId="0" borderId="0" xfId="3" applyNumberFormat="1" applyFont="1" applyFill="1" applyBorder="1"/>
    <xf numFmtId="0" fontId="9" fillId="0" borderId="0" xfId="3" applyNumberFormat="1" applyFont="1" applyBorder="1" applyAlignment="1">
      <alignment horizontal="center"/>
    </xf>
    <xf numFmtId="0" fontId="9" fillId="0" borderId="0" xfId="3" applyNumberFormat="1" applyFont="1" applyBorder="1"/>
    <xf numFmtId="0" fontId="7" fillId="0" borderId="0" xfId="3" applyNumberFormat="1" applyFont="1" applyFill="1" applyBorder="1"/>
    <xf numFmtId="0" fontId="1" fillId="0" borderId="0" xfId="3" applyNumberFormat="1" applyFont="1" applyFill="1" applyBorder="1" applyAlignment="1">
      <alignment horizontal="left"/>
    </xf>
    <xf numFmtId="0" fontId="8" fillId="0" borderId="0" xfId="3" applyNumberFormat="1" applyFont="1" applyBorder="1" applyAlignment="1">
      <alignment horizontal="center"/>
    </xf>
    <xf numFmtId="0" fontId="8" fillId="0" borderId="0" xfId="3" applyNumberFormat="1" applyFont="1" applyBorder="1" applyAlignment="1">
      <alignment horizontal="left"/>
    </xf>
    <xf numFmtId="0" fontId="2" fillId="0" borderId="0" xfId="3" applyNumberFormat="1" applyFont="1" applyFill="1" applyBorder="1" applyAlignment="1">
      <alignment horizontal="center"/>
    </xf>
    <xf numFmtId="0" fontId="2" fillId="0" borderId="0" xfId="3" applyNumberFormat="1" applyFont="1" applyBorder="1" applyAlignment="1">
      <alignment horizontal="center"/>
    </xf>
    <xf numFmtId="0" fontId="2" fillId="0" borderId="0" xfId="3" applyNumberFormat="1" applyFont="1" applyBorder="1" applyAlignment="1">
      <alignment horizontal="center"/>
    </xf>
    <xf numFmtId="0" fontId="3" fillId="0" borderId="0" xfId="3" applyNumberFormat="1" applyFont="1" applyFill="1" applyBorder="1"/>
    <xf numFmtId="0" fontId="6" fillId="0" borderId="0" xfId="3" applyNumberFormat="1" applyBorder="1" applyAlignment="1">
      <alignment horizontal="center"/>
    </xf>
    <xf numFmtId="0" fontId="6" fillId="0" borderId="0" xfId="3" applyNumberFormat="1" applyFill="1" applyBorder="1"/>
    <xf numFmtId="0" fontId="3" fillId="0" borderId="0" xfId="4" applyNumberFormat="1" applyFont="1" applyFill="1" applyBorder="1" applyAlignment="1">
      <alignment horizontal="center"/>
    </xf>
    <xf numFmtId="0" fontId="2" fillId="0" borderId="0" xfId="3" applyNumberFormat="1" applyFont="1" applyBorder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1" xfId="5" applyFont="1" applyBorder="1" applyAlignment="1">
      <alignment horizontal="center"/>
    </xf>
    <xf numFmtId="0" fontId="10" fillId="0" borderId="12" xfId="5" applyFont="1" applyBorder="1" applyAlignment="1">
      <alignment horizontal="center"/>
    </xf>
    <xf numFmtId="0" fontId="7" fillId="6" borderId="29" xfId="5" applyFont="1" applyFill="1" applyBorder="1" applyAlignment="1">
      <alignment horizontal="left" vertical="center"/>
    </xf>
    <xf numFmtId="0" fontId="7" fillId="6" borderId="31" xfId="5" applyFont="1" applyFill="1" applyBorder="1" applyAlignment="1">
      <alignment horizontal="left" vertical="center"/>
    </xf>
    <xf numFmtId="0" fontId="15" fillId="6" borderId="10" xfId="0" applyNumberFormat="1" applyFont="1" applyFill="1" applyBorder="1" applyAlignment="1">
      <alignment horizontal="left"/>
    </xf>
    <xf numFmtId="0" fontId="15" fillId="6" borderId="11" xfId="0" applyNumberFormat="1" applyFont="1" applyFill="1" applyBorder="1" applyAlignment="1">
      <alignment horizontal="left"/>
    </xf>
    <xf numFmtId="0" fontId="15" fillId="6" borderId="12" xfId="0" applyNumberFormat="1" applyFont="1" applyFill="1" applyBorder="1" applyAlignment="1">
      <alignment horizontal="left"/>
    </xf>
    <xf numFmtId="0" fontId="2" fillId="11" borderId="1" xfId="0" applyNumberFormat="1" applyFont="1" applyFill="1" applyBorder="1" applyAlignment="1">
      <alignment horizontal="center"/>
    </xf>
    <xf numFmtId="0" fontId="2" fillId="11" borderId="10" xfId="0" applyNumberFormat="1" applyFont="1" applyFill="1" applyBorder="1" applyAlignment="1">
      <alignment horizontal="center"/>
    </xf>
    <xf numFmtId="0" fontId="2" fillId="11" borderId="12" xfId="0" applyNumberFormat="1" applyFont="1" applyFill="1" applyBorder="1" applyAlignment="1">
      <alignment horizontal="center"/>
    </xf>
    <xf numFmtId="0" fontId="2" fillId="11" borderId="11" xfId="0" applyNumberFormat="1" applyFont="1" applyFill="1" applyBorder="1" applyAlignment="1">
      <alignment horizontal="center"/>
    </xf>
    <xf numFmtId="0" fontId="1" fillId="12" borderId="10" xfId="0" applyNumberFormat="1" applyFont="1" applyFill="1" applyBorder="1" applyAlignment="1">
      <alignment horizontal="left"/>
    </xf>
    <xf numFmtId="0" fontId="1" fillId="12" borderId="11" xfId="0" applyNumberFormat="1" applyFont="1" applyFill="1" applyBorder="1" applyAlignment="1">
      <alignment horizontal="left"/>
    </xf>
    <xf numFmtId="0" fontId="1" fillId="12" borderId="12" xfId="0" applyNumberFormat="1" applyFont="1" applyFill="1" applyBorder="1" applyAlignment="1">
      <alignment horizontal="left"/>
    </xf>
    <xf numFmtId="0" fontId="2" fillId="13" borderId="1" xfId="0" applyNumberFormat="1" applyFont="1" applyFill="1" applyBorder="1" applyAlignment="1">
      <alignment horizontal="center"/>
    </xf>
    <xf numFmtId="0" fontId="2" fillId="13" borderId="10" xfId="0" applyNumberFormat="1" applyFont="1" applyFill="1" applyBorder="1" applyAlignment="1">
      <alignment horizontal="center"/>
    </xf>
    <xf numFmtId="0" fontId="2" fillId="13" borderId="12" xfId="0" applyNumberFormat="1" applyFont="1" applyFill="1" applyBorder="1" applyAlignment="1">
      <alignment horizontal="center"/>
    </xf>
    <xf numFmtId="0" fontId="7" fillId="0" borderId="15" xfId="0" applyNumberFormat="1" applyFont="1" applyBorder="1"/>
    <xf numFmtId="0" fontId="7" fillId="0" borderId="0" xfId="0" applyNumberFormat="1" applyFont="1" applyBorder="1"/>
    <xf numFmtId="0" fontId="7" fillId="0" borderId="32" xfId="0" applyNumberFormat="1" applyFont="1" applyBorder="1"/>
    <xf numFmtId="0" fontId="1" fillId="14" borderId="10" xfId="0" applyNumberFormat="1" applyFont="1" applyFill="1" applyBorder="1" applyAlignment="1">
      <alignment horizontal="left"/>
    </xf>
    <xf numFmtId="0" fontId="1" fillId="14" borderId="11" xfId="0" applyNumberFormat="1" applyFont="1" applyFill="1" applyBorder="1" applyAlignment="1">
      <alignment horizontal="left"/>
    </xf>
    <xf numFmtId="0" fontId="1" fillId="14" borderId="12" xfId="0" applyNumberFormat="1" applyFont="1" applyFill="1" applyBorder="1" applyAlignment="1">
      <alignment horizontal="left"/>
    </xf>
    <xf numFmtId="0" fontId="3" fillId="15" borderId="4" xfId="0" applyNumberFormat="1" applyFont="1" applyFill="1" applyBorder="1" applyAlignment="1">
      <alignment horizontal="center"/>
    </xf>
    <xf numFmtId="0" fontId="3" fillId="15" borderId="4" xfId="0" applyNumberFormat="1" applyFont="1" applyFill="1" applyBorder="1"/>
    <xf numFmtId="0" fontId="3" fillId="0" borderId="27" xfId="0" applyNumberFormat="1" applyFont="1" applyBorder="1" applyAlignment="1">
      <alignment vertical="center"/>
    </xf>
    <xf numFmtId="0" fontId="3" fillId="0" borderId="20" xfId="0" applyNumberFormat="1" applyFont="1" applyBorder="1" applyAlignment="1">
      <alignment horizontal="center"/>
    </xf>
    <xf numFmtId="0" fontId="15" fillId="16" borderId="10" xfId="0" applyNumberFormat="1" applyFont="1" applyFill="1" applyBorder="1" applyAlignment="1">
      <alignment horizontal="left"/>
    </xf>
    <xf numFmtId="0" fontId="15" fillId="16" borderId="11" xfId="0" applyNumberFormat="1" applyFont="1" applyFill="1" applyBorder="1" applyAlignment="1">
      <alignment horizontal="left"/>
    </xf>
    <xf numFmtId="0" fontId="15" fillId="16" borderId="12" xfId="0" applyNumberFormat="1" applyFont="1" applyFill="1" applyBorder="1" applyAlignment="1">
      <alignment horizontal="left"/>
    </xf>
    <xf numFmtId="0" fontId="2" fillId="13" borderId="52" xfId="0" applyNumberFormat="1" applyFont="1" applyFill="1" applyBorder="1" applyAlignment="1"/>
    <xf numFmtId="0" fontId="2" fillId="13" borderId="53" xfId="0" applyNumberFormat="1" applyFont="1" applyFill="1" applyBorder="1" applyAlignment="1">
      <alignment horizontal="center"/>
    </xf>
    <xf numFmtId="0" fontId="2" fillId="11" borderId="52" xfId="0" applyNumberFormat="1" applyFont="1" applyFill="1" applyBorder="1" applyAlignment="1"/>
    <xf numFmtId="0" fontId="2" fillId="11" borderId="53" xfId="0" applyNumberFormat="1" applyFont="1" applyFill="1" applyBorder="1" applyAlignment="1">
      <alignment horizontal="center"/>
    </xf>
    <xf numFmtId="0" fontId="3" fillId="0" borderId="32" xfId="0" applyNumberFormat="1" applyFont="1" applyBorder="1"/>
    <xf numFmtId="0" fontId="3" fillId="0" borderId="15" xfId="0" applyNumberFormat="1" applyFont="1" applyBorder="1"/>
    <xf numFmtId="0" fontId="3" fillId="0" borderId="24" xfId="2" applyFont="1" applyBorder="1" applyAlignment="1">
      <alignment horizontal="center" wrapText="1"/>
    </xf>
    <xf numFmtId="0" fontId="3" fillId="0" borderId="24" xfId="2" applyFont="1" applyBorder="1" applyAlignment="1">
      <alignment horizontal="center"/>
    </xf>
    <xf numFmtId="0" fontId="3" fillId="0" borderId="25" xfId="2" applyFont="1" applyBorder="1" applyAlignment="1">
      <alignment horizontal="center"/>
    </xf>
    <xf numFmtId="0" fontId="3" fillId="0" borderId="27" xfId="2" applyFont="1" applyBorder="1" applyAlignment="1"/>
    <xf numFmtId="0" fontId="3" fillId="0" borderId="8" xfId="2" applyFont="1" applyBorder="1" applyAlignment="1">
      <alignment horizontal="center"/>
    </xf>
    <xf numFmtId="0" fontId="3" fillId="0" borderId="8" xfId="2" applyFont="1" applyBorder="1" applyAlignment="1">
      <alignment horizontal="center" wrapText="1"/>
    </xf>
    <xf numFmtId="0" fontId="3" fillId="0" borderId="34" xfId="2" applyFont="1" applyBorder="1" applyAlignment="1">
      <alignment horizontal="center" wrapText="1"/>
    </xf>
    <xf numFmtId="0" fontId="3" fillId="0" borderId="9" xfId="2" applyFont="1" applyFill="1" applyBorder="1" applyAlignment="1">
      <alignment horizontal="left" wrapText="1"/>
    </xf>
    <xf numFmtId="0" fontId="2" fillId="11" borderId="52" xfId="2" applyFont="1" applyFill="1" applyBorder="1" applyAlignment="1"/>
    <xf numFmtId="0" fontId="2" fillId="11" borderId="54" xfId="2" applyFont="1" applyFill="1" applyBorder="1" applyAlignment="1">
      <alignment horizontal="center"/>
    </xf>
    <xf numFmtId="0" fontId="2" fillId="11" borderId="53" xfId="2" applyFont="1" applyFill="1" applyBorder="1" applyAlignment="1">
      <alignment horizontal="center"/>
    </xf>
    <xf numFmtId="0" fontId="2" fillId="11" borderId="55" xfId="2" applyFont="1" applyFill="1" applyBorder="1" applyAlignment="1">
      <alignment horizontal="center"/>
    </xf>
    <xf numFmtId="0" fontId="15" fillId="16" borderId="10" xfId="2" applyFont="1" applyFill="1" applyBorder="1" applyAlignment="1">
      <alignment horizontal="left"/>
    </xf>
    <xf numFmtId="0" fontId="15" fillId="16" borderId="11" xfId="2" applyFont="1" applyFill="1" applyBorder="1" applyAlignment="1">
      <alignment horizontal="left"/>
    </xf>
    <xf numFmtId="0" fontId="15" fillId="16" borderId="12" xfId="2" applyFont="1" applyFill="1" applyBorder="1" applyAlignment="1">
      <alignment horizontal="left"/>
    </xf>
    <xf numFmtId="0" fontId="1" fillId="12" borderId="10" xfId="2" applyFont="1" applyFill="1" applyBorder="1" applyAlignment="1">
      <alignment horizontal="left"/>
    </xf>
    <xf numFmtId="0" fontId="1" fillId="12" borderId="11" xfId="2" applyFont="1" applyFill="1" applyBorder="1" applyAlignment="1">
      <alignment horizontal="left"/>
    </xf>
    <xf numFmtId="0" fontId="1" fillId="12" borderId="12" xfId="2" applyFont="1" applyFill="1" applyBorder="1" applyAlignment="1">
      <alignment horizontal="left"/>
    </xf>
    <xf numFmtId="0" fontId="2" fillId="13" borderId="52" xfId="2" applyFont="1" applyFill="1" applyBorder="1" applyAlignment="1"/>
    <xf numFmtId="0" fontId="2" fillId="13" borderId="54" xfId="2" applyFont="1" applyFill="1" applyBorder="1" applyAlignment="1">
      <alignment horizontal="center"/>
    </xf>
    <xf numFmtId="0" fontId="2" fillId="13" borderId="53" xfId="2" applyFont="1" applyFill="1" applyBorder="1" applyAlignment="1">
      <alignment horizontal="center"/>
    </xf>
    <xf numFmtId="0" fontId="2" fillId="13" borderId="55" xfId="2" applyFont="1" applyFill="1" applyBorder="1" applyAlignment="1">
      <alignment horizontal="center"/>
    </xf>
    <xf numFmtId="0" fontId="6" fillId="0" borderId="22" xfId="3" applyNumberFormat="1" applyFill="1" applyBorder="1"/>
    <xf numFmtId="0" fontId="6" fillId="0" borderId="28" xfId="3" applyNumberFormat="1" applyBorder="1"/>
    <xf numFmtId="0" fontId="1" fillId="17" borderId="10" xfId="3" applyNumberFormat="1" applyFont="1" applyFill="1" applyBorder="1" applyAlignment="1">
      <alignment horizontal="left"/>
    </xf>
    <xf numFmtId="0" fontId="8" fillId="17" borderId="11" xfId="3" applyNumberFormat="1" applyFont="1" applyFill="1" applyBorder="1" applyAlignment="1">
      <alignment horizontal="center"/>
    </xf>
    <xf numFmtId="0" fontId="8" fillId="17" borderId="11" xfId="3" applyNumberFormat="1" applyFont="1" applyFill="1" applyBorder="1" applyAlignment="1">
      <alignment horizontal="left"/>
    </xf>
    <xf numFmtId="0" fontId="8" fillId="17" borderId="15" xfId="3" applyNumberFormat="1" applyFont="1" applyFill="1" applyBorder="1" applyAlignment="1">
      <alignment horizontal="left"/>
    </xf>
    <xf numFmtId="0" fontId="8" fillId="17" borderId="26" xfId="3" applyNumberFormat="1" applyFont="1" applyFill="1" applyBorder="1" applyAlignment="1">
      <alignment horizontal="left"/>
    </xf>
    <xf numFmtId="0" fontId="8" fillId="17" borderId="12" xfId="3" applyNumberFormat="1" applyFont="1" applyFill="1" applyBorder="1" applyAlignment="1">
      <alignment horizontal="left"/>
    </xf>
    <xf numFmtId="0" fontId="2" fillId="18" borderId="1" xfId="3" applyNumberFormat="1" applyFont="1" applyFill="1" applyBorder="1" applyAlignment="1">
      <alignment horizontal="center"/>
    </xf>
    <xf numFmtId="0" fontId="2" fillId="18" borderId="10" xfId="3" applyNumberFormat="1" applyFont="1" applyFill="1" applyBorder="1" applyAlignment="1">
      <alignment horizontal="center"/>
    </xf>
    <xf numFmtId="0" fontId="2" fillId="18" borderId="10" xfId="3" applyNumberFormat="1" applyFont="1" applyFill="1" applyBorder="1" applyAlignment="1">
      <alignment horizontal="center"/>
    </xf>
    <xf numFmtId="0" fontId="2" fillId="18" borderId="12" xfId="3" applyNumberFormat="1" applyFont="1" applyFill="1" applyBorder="1" applyAlignment="1">
      <alignment horizontal="center"/>
    </xf>
  </cellXfs>
  <cellStyles count="7">
    <cellStyle name="Comma 2" xfId="6" xr:uid="{00000000-0005-0000-0000-000000000000}"/>
    <cellStyle name="Normal" xfId="0" builtinId="0"/>
    <cellStyle name="Normal 2" xfId="1" xr:uid="{00000000-0005-0000-0000-000002000000}"/>
    <cellStyle name="Standard 2" xfId="2" xr:uid="{00000000-0005-0000-0000-000003000000}"/>
    <cellStyle name="Standard 2 2" xfId="4" xr:uid="{00000000-0005-0000-0000-000004000000}"/>
    <cellStyle name="Standard 2 2 2" xfId="5" xr:uid="{00000000-0005-0000-0000-000005000000}"/>
    <cellStyle name="Standard 3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hw202a.ww007.siemens.net\engineering\Data\SEUFEBUR\COMPACT_HW_BASIS\Feinbelegung\Lager_Klemmk&#228;sten\00000-113000_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w007.siemens.net\W701\Data\SEUFEBUR\COMPACT_HW_BASIS\Feinbelegung\Lager_Klemmk&#228;sten\00000-113000_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SEUFEBUR/COMPACT_HW_BASIS/Feinbelegung/Lager_Klemmk&#228;sten/00000-113000_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\SEUFEBUR\COMPACT_HW_BASIS\Feinbelegung\Lager_Klemmk&#228;sten\00000-113000_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 refreshError="1">
        <row r="54">
          <cell r="AC54" t="str">
            <v>For Internal Use Only</v>
          </cell>
          <cell r="AK54" t="str">
            <v xml:space="preserve"> </v>
          </cell>
        </row>
        <row r="55">
          <cell r="AB55">
            <v>38747</v>
          </cell>
          <cell r="AD55" t="str">
            <v>Krause</v>
          </cell>
        </row>
        <row r="56">
          <cell r="AB56">
            <v>38747</v>
          </cell>
          <cell r="AD56" t="str">
            <v>Moser</v>
          </cell>
          <cell r="AG56" t="str">
            <v>Anschlussplan Lager MAD11</v>
          </cell>
        </row>
        <row r="57">
          <cell r="AB57">
            <v>38747</v>
          </cell>
          <cell r="AD57" t="str">
            <v>Zehlius</v>
          </cell>
          <cell r="AG57" t="str">
            <v>Connection Diagram Bearing MAD11</v>
          </cell>
        </row>
        <row r="58">
          <cell r="AH58" t="str">
            <v>000</v>
          </cell>
        </row>
        <row r="59">
          <cell r="AI59" t="str">
            <v>DSPPG-0000000</v>
          </cell>
        </row>
        <row r="60">
          <cell r="AI60" t="str">
            <v>00000-113000/002</v>
          </cell>
          <cell r="AQ60" t="str">
            <v>A</v>
          </cell>
          <cell r="AT60">
            <v>2</v>
          </cell>
        </row>
        <row r="61">
          <cell r="AQ61" t="str">
            <v>A3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 refreshError="1">
        <row r="54">
          <cell r="AC54" t="str">
            <v>For Internal Use Only</v>
          </cell>
          <cell r="AK54" t="str">
            <v xml:space="preserve"> </v>
          </cell>
        </row>
        <row r="55">
          <cell r="AB55">
            <v>38747</v>
          </cell>
          <cell r="AD55" t="str">
            <v>Krause</v>
          </cell>
        </row>
        <row r="56">
          <cell r="AB56">
            <v>38747</v>
          </cell>
          <cell r="AD56" t="str">
            <v>Moser</v>
          </cell>
          <cell r="AG56" t="str">
            <v>Anschlussplan Lager MAD11</v>
          </cell>
        </row>
        <row r="57">
          <cell r="AB57">
            <v>38747</v>
          </cell>
          <cell r="AD57" t="str">
            <v>Zehlius</v>
          </cell>
          <cell r="AG57" t="str">
            <v>Connection Diagram Bearing MAD11</v>
          </cell>
        </row>
        <row r="58">
          <cell r="AH58" t="str">
            <v>000</v>
          </cell>
        </row>
        <row r="59">
          <cell r="AI59" t="str">
            <v>DSPPG-0000000</v>
          </cell>
        </row>
        <row r="60">
          <cell r="AI60" t="str">
            <v>00000-113000/002</v>
          </cell>
          <cell r="AQ60" t="str">
            <v>A</v>
          </cell>
          <cell r="AT60">
            <v>2</v>
          </cell>
        </row>
        <row r="61">
          <cell r="AQ61" t="str">
            <v>A3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 refreshError="1">
        <row r="56">
          <cell r="AG56" t="str">
            <v>Anschlussplan Lager MAD11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 refreshError="1">
        <row r="56">
          <cell r="AG56" t="str">
            <v>Anschlussplan Lager MAD11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Parker">
  <a:themeElements>
    <a:clrScheme name="Park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BA607"/>
      </a:accent1>
      <a:accent2>
        <a:srgbClr val="3C434A"/>
      </a:accent2>
      <a:accent3>
        <a:srgbClr val="007EBB"/>
      </a:accent3>
      <a:accent4>
        <a:srgbClr val="183859"/>
      </a:accent4>
      <a:accent5>
        <a:srgbClr val="6AAB3D"/>
      </a:accent5>
      <a:accent6>
        <a:srgbClr val="FF9425"/>
      </a:accent6>
      <a:hlink>
        <a:srgbClr val="00A7B5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52"/>
  <sheetViews>
    <sheetView tabSelected="1" topLeftCell="A24" zoomScaleNormal="100" zoomScaleSheetLayoutView="100" workbookViewId="0">
      <selection activeCell="K31" sqref="K31"/>
    </sheetView>
  </sheetViews>
  <sheetFormatPr defaultColWidth="11.42578125" defaultRowHeight="12.75" x14ac:dyDescent="0.2"/>
  <cols>
    <col min="1" max="1" width="7.7109375" style="86" customWidth="1"/>
    <col min="2" max="2" width="19.42578125" style="87" customWidth="1"/>
    <col min="3" max="3" width="20.140625" style="86" bestFit="1" customWidth="1"/>
    <col min="4" max="4" width="20.140625" style="86" customWidth="1"/>
    <col min="5" max="5" width="12.7109375" style="86" customWidth="1"/>
    <col min="6" max="6" width="13.7109375" style="86" bestFit="1" customWidth="1"/>
    <col min="7" max="7" width="19.140625" style="86" bestFit="1" customWidth="1"/>
    <col min="8" max="8" width="12.7109375" style="86" customWidth="1"/>
    <col min="9" max="9" width="16.5703125" style="86" bestFit="1" customWidth="1"/>
    <col min="10" max="10" width="11.5703125" style="86" customWidth="1"/>
    <col min="11" max="11" width="13.7109375" style="86" customWidth="1"/>
    <col min="12" max="12" width="16.28515625" style="86" bestFit="1" customWidth="1"/>
    <col min="13" max="13" width="11.7109375" style="86" customWidth="1"/>
    <col min="14" max="14" width="9.5703125" style="86" bestFit="1" customWidth="1"/>
    <col min="15" max="15" width="5.140625" style="86" bestFit="1" customWidth="1"/>
    <col min="16" max="16" width="5.28515625" style="86" bestFit="1" customWidth="1"/>
    <col min="17" max="17" width="12.42578125" style="86" customWidth="1"/>
    <col min="18" max="18" width="9.5703125" style="86" bestFit="1" customWidth="1"/>
    <col min="19" max="19" width="5.140625" style="86" bestFit="1" customWidth="1"/>
    <col min="20" max="20" width="5.28515625" style="86" bestFit="1" customWidth="1"/>
    <col min="21" max="21" width="12.42578125" style="86" customWidth="1"/>
    <col min="22" max="22" width="9.5703125" style="86" bestFit="1" customWidth="1"/>
    <col min="23" max="23" width="5.140625" style="86" bestFit="1" customWidth="1"/>
    <col min="24" max="24" width="5.28515625" style="86" bestFit="1" customWidth="1"/>
    <col min="25" max="25" width="11.7109375" style="86" customWidth="1"/>
    <col min="26" max="26" width="9.5703125" style="86" bestFit="1" customWidth="1"/>
    <col min="27" max="27" width="5.140625" style="86" bestFit="1" customWidth="1"/>
    <col min="28" max="28" width="5.28515625" style="86" bestFit="1" customWidth="1"/>
    <col min="29" max="29" width="11.7109375" style="86" customWidth="1"/>
    <col min="30" max="30" width="9.140625" style="86" customWidth="1"/>
    <col min="31" max="31" width="27.140625" style="86" customWidth="1"/>
    <col min="32" max="32" width="14.7109375" style="88" customWidth="1"/>
    <col min="33" max="33" width="13" style="86" bestFit="1" customWidth="1"/>
    <col min="34" max="34" width="11.140625" style="86" bestFit="1" customWidth="1"/>
    <col min="35" max="35" width="14.5703125" style="86" bestFit="1" customWidth="1"/>
    <col min="36" max="36" width="13.42578125" style="86" bestFit="1" customWidth="1"/>
    <col min="37" max="37" width="11.42578125" style="86" customWidth="1"/>
    <col min="38" max="38" width="10.7109375" style="86" bestFit="1" customWidth="1"/>
    <col min="39" max="16384" width="11.42578125" style="86"/>
  </cols>
  <sheetData>
    <row r="1" spans="1:33" ht="13.5" customHeight="1" x14ac:dyDescent="0.2">
      <c r="A1" s="83"/>
      <c r="B1" s="84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5"/>
    </row>
    <row r="2" spans="1:33" ht="13.5" thickBot="1" x14ac:dyDescent="0.25"/>
    <row r="3" spans="1:33" ht="15.75" thickBot="1" x14ac:dyDescent="0.3">
      <c r="A3" s="209" t="s">
        <v>155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1"/>
      <c r="AF3" s="86"/>
    </row>
    <row r="4" spans="1:33" x14ac:dyDescent="0.2">
      <c r="A4" s="89"/>
      <c r="B4" s="222" t="s">
        <v>34</v>
      </c>
      <c r="C4" s="90" t="s">
        <v>33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1"/>
      <c r="AF4" s="86"/>
    </row>
    <row r="5" spans="1:33" x14ac:dyDescent="0.2">
      <c r="A5" s="92"/>
      <c r="B5" s="223" t="s">
        <v>35</v>
      </c>
      <c r="C5" s="88" t="s">
        <v>36</v>
      </c>
      <c r="D5" s="88" t="s">
        <v>142</v>
      </c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93"/>
      <c r="AF5" s="86"/>
    </row>
    <row r="6" spans="1:33" ht="13.5" thickBot="1" x14ac:dyDescent="0.25">
      <c r="A6" s="94"/>
      <c r="B6" s="224" t="s">
        <v>37</v>
      </c>
      <c r="C6" s="95" t="s">
        <v>36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6"/>
      <c r="AF6" s="86"/>
    </row>
    <row r="7" spans="1:33" ht="13.5" thickBot="1" x14ac:dyDescent="0.25">
      <c r="A7" s="212" t="s">
        <v>19</v>
      </c>
      <c r="B7" s="212" t="s">
        <v>20</v>
      </c>
      <c r="C7" s="212" t="s">
        <v>0</v>
      </c>
      <c r="D7" s="212" t="s">
        <v>86</v>
      </c>
      <c r="E7" s="212" t="s">
        <v>5</v>
      </c>
      <c r="F7" s="212" t="s">
        <v>130</v>
      </c>
      <c r="G7" s="212" t="s">
        <v>1</v>
      </c>
      <c r="H7" s="212" t="s">
        <v>3</v>
      </c>
      <c r="I7" s="212" t="s">
        <v>137</v>
      </c>
      <c r="J7" s="213" t="s">
        <v>138</v>
      </c>
      <c r="K7" s="213" t="s">
        <v>18</v>
      </c>
      <c r="L7" s="213" t="s">
        <v>23</v>
      </c>
      <c r="M7" s="212" t="s">
        <v>149</v>
      </c>
      <c r="N7" s="214" t="s">
        <v>128</v>
      </c>
      <c r="O7" s="214" t="s">
        <v>129</v>
      </c>
      <c r="P7" s="214" t="s">
        <v>127</v>
      </c>
      <c r="Q7" s="212" t="s">
        <v>150</v>
      </c>
      <c r="R7" s="214" t="s">
        <v>128</v>
      </c>
      <c r="S7" s="214" t="s">
        <v>129</v>
      </c>
      <c r="T7" s="214" t="s">
        <v>127</v>
      </c>
      <c r="U7" s="212" t="s">
        <v>151</v>
      </c>
      <c r="V7" s="214" t="s">
        <v>128</v>
      </c>
      <c r="W7" s="214" t="s">
        <v>129</v>
      </c>
      <c r="X7" s="214" t="s">
        <v>127</v>
      </c>
      <c r="Y7" s="212" t="s">
        <v>152</v>
      </c>
      <c r="Z7" s="214" t="s">
        <v>128</v>
      </c>
      <c r="AA7" s="214" t="s">
        <v>129</v>
      </c>
      <c r="AB7" s="214" t="s">
        <v>127</v>
      </c>
      <c r="AC7" s="215" t="s">
        <v>101</v>
      </c>
      <c r="AD7" s="212" t="s">
        <v>22</v>
      </c>
      <c r="AE7" s="212" t="s">
        <v>21</v>
      </c>
      <c r="AF7" s="86"/>
    </row>
    <row r="8" spans="1:33" x14ac:dyDescent="0.2">
      <c r="A8" s="97" t="s">
        <v>12</v>
      </c>
      <c r="B8" s="98" t="s">
        <v>32</v>
      </c>
      <c r="C8" s="98" t="s">
        <v>27</v>
      </c>
      <c r="D8" s="99" t="s">
        <v>87</v>
      </c>
      <c r="E8" s="98" t="s">
        <v>26</v>
      </c>
      <c r="F8" s="98" t="s">
        <v>134</v>
      </c>
      <c r="G8" s="98" t="s">
        <v>153</v>
      </c>
      <c r="H8" s="98" t="s">
        <v>29</v>
      </c>
      <c r="I8" s="98" t="s">
        <v>25</v>
      </c>
      <c r="J8" s="100" t="s">
        <v>25</v>
      </c>
      <c r="K8" s="101" t="s">
        <v>28</v>
      </c>
      <c r="L8" s="102" t="s">
        <v>147</v>
      </c>
      <c r="M8" s="102"/>
      <c r="N8" s="98"/>
      <c r="O8" s="98"/>
      <c r="P8" s="103"/>
      <c r="Q8" s="102"/>
      <c r="R8" s="98"/>
      <c r="S8" s="98"/>
      <c r="T8" s="104"/>
      <c r="U8" s="102"/>
      <c r="V8" s="98"/>
      <c r="W8" s="98"/>
      <c r="X8" s="103"/>
      <c r="Y8" s="102"/>
      <c r="Z8" s="98"/>
      <c r="AA8" s="98"/>
      <c r="AB8" s="104"/>
      <c r="AC8" s="105"/>
      <c r="AD8" s="106">
        <v>1</v>
      </c>
      <c r="AE8" s="103" t="s">
        <v>32</v>
      </c>
    </row>
    <row r="9" spans="1:33" x14ac:dyDescent="0.2">
      <c r="A9" s="107" t="s">
        <v>13</v>
      </c>
      <c r="B9" s="108" t="s">
        <v>136</v>
      </c>
      <c r="C9" s="109" t="s">
        <v>96</v>
      </c>
      <c r="D9" s="109" t="s">
        <v>97</v>
      </c>
      <c r="E9" s="109" t="s">
        <v>98</v>
      </c>
      <c r="F9" s="109" t="s">
        <v>135</v>
      </c>
      <c r="G9" s="109" t="s">
        <v>154</v>
      </c>
      <c r="H9" s="109" t="s">
        <v>99</v>
      </c>
      <c r="I9" s="110" t="s">
        <v>139</v>
      </c>
      <c r="J9" s="110" t="s">
        <v>139</v>
      </c>
      <c r="K9" s="111" t="s">
        <v>100</v>
      </c>
      <c r="L9" s="112" t="s">
        <v>147</v>
      </c>
      <c r="M9" s="112"/>
      <c r="N9" s="100"/>
      <c r="O9" s="100"/>
      <c r="P9" s="104"/>
      <c r="Q9" s="112"/>
      <c r="R9" s="100"/>
      <c r="S9" s="100"/>
      <c r="T9" s="104"/>
      <c r="U9" s="112"/>
      <c r="V9" s="100"/>
      <c r="W9" s="100"/>
      <c r="X9" s="104"/>
      <c r="Y9" s="112"/>
      <c r="Z9" s="100"/>
      <c r="AA9" s="100"/>
      <c r="AB9" s="104"/>
      <c r="AC9" s="105"/>
      <c r="AD9" s="113">
        <v>2</v>
      </c>
      <c r="AE9" s="104" t="s">
        <v>136</v>
      </c>
    </row>
    <row r="10" spans="1:33" x14ac:dyDescent="0.2">
      <c r="A10" s="107" t="s">
        <v>16</v>
      </c>
      <c r="B10" s="228"/>
      <c r="C10" s="229"/>
      <c r="D10" s="229"/>
      <c r="E10" s="229"/>
      <c r="F10" s="229"/>
      <c r="G10" s="114"/>
      <c r="H10" s="229"/>
      <c r="I10" s="229"/>
      <c r="J10" s="229"/>
      <c r="K10" s="101"/>
      <c r="L10" s="106"/>
      <c r="M10" s="106"/>
      <c r="N10" s="108"/>
      <c r="O10" s="108"/>
      <c r="P10" s="116"/>
      <c r="Q10" s="115"/>
      <c r="R10" s="108"/>
      <c r="S10" s="108"/>
      <c r="T10" s="117"/>
      <c r="U10" s="115"/>
      <c r="V10" s="108"/>
      <c r="W10" s="108"/>
      <c r="X10" s="116"/>
      <c r="Y10" s="106"/>
      <c r="Z10" s="108"/>
      <c r="AA10" s="108"/>
      <c r="AB10" s="117"/>
      <c r="AC10" s="118"/>
      <c r="AD10" s="106"/>
      <c r="AE10" s="116"/>
      <c r="AF10" s="86"/>
    </row>
    <row r="11" spans="1:33" x14ac:dyDescent="0.2">
      <c r="A11" s="107" t="s">
        <v>14</v>
      </c>
      <c r="B11" s="108" t="s">
        <v>88</v>
      </c>
      <c r="C11" s="114" t="s">
        <v>92</v>
      </c>
      <c r="D11" s="108" t="s">
        <v>89</v>
      </c>
      <c r="E11" s="108" t="s">
        <v>90</v>
      </c>
      <c r="F11" s="108" t="s">
        <v>135</v>
      </c>
      <c r="G11" s="108" t="s">
        <v>154</v>
      </c>
      <c r="H11" s="108" t="s">
        <v>91</v>
      </c>
      <c r="I11" s="108" t="s">
        <v>139</v>
      </c>
      <c r="J11" s="108" t="s">
        <v>139</v>
      </c>
      <c r="K11" s="119" t="s">
        <v>93</v>
      </c>
      <c r="L11" s="115" t="s">
        <v>147</v>
      </c>
      <c r="M11" s="115"/>
      <c r="N11" s="108"/>
      <c r="O11" s="108"/>
      <c r="P11" s="116"/>
      <c r="Q11" s="115"/>
      <c r="R11" s="108"/>
      <c r="S11" s="108"/>
      <c r="T11" s="116"/>
      <c r="U11" s="115"/>
      <c r="V11" s="108"/>
      <c r="W11" s="108"/>
      <c r="X11" s="116"/>
      <c r="Y11" s="115"/>
      <c r="Z11" s="108"/>
      <c r="AA11" s="108"/>
      <c r="AB11" s="116"/>
      <c r="AC11" s="120"/>
      <c r="AD11" s="106">
        <v>3</v>
      </c>
      <c r="AE11" s="116" t="s">
        <v>88</v>
      </c>
      <c r="AF11" s="86"/>
    </row>
    <row r="12" spans="1:33" x14ac:dyDescent="0.2">
      <c r="A12" s="107" t="s">
        <v>15</v>
      </c>
      <c r="B12" s="108"/>
      <c r="C12" s="114"/>
      <c r="D12" s="108"/>
      <c r="E12" s="108"/>
      <c r="F12" s="108"/>
      <c r="G12" s="108"/>
      <c r="H12" s="108"/>
      <c r="I12" s="108"/>
      <c r="J12" s="108"/>
      <c r="K12" s="119"/>
      <c r="L12" s="115"/>
      <c r="M12" s="115"/>
      <c r="N12" s="108"/>
      <c r="O12" s="108"/>
      <c r="P12" s="116"/>
      <c r="Q12" s="115"/>
      <c r="R12" s="108"/>
      <c r="S12" s="108"/>
      <c r="T12" s="116"/>
      <c r="U12" s="115"/>
      <c r="V12" s="108"/>
      <c r="W12" s="108"/>
      <c r="X12" s="116"/>
      <c r="Y12" s="115"/>
      <c r="Z12" s="108"/>
      <c r="AA12" s="108"/>
      <c r="AB12" s="116"/>
      <c r="AC12" s="120"/>
      <c r="AD12" s="121"/>
      <c r="AE12" s="116"/>
      <c r="AF12" s="86"/>
    </row>
    <row r="13" spans="1:33" x14ac:dyDescent="0.2">
      <c r="A13" s="107" t="s">
        <v>17</v>
      </c>
      <c r="B13" s="228"/>
      <c r="C13" s="229"/>
      <c r="D13" s="229"/>
      <c r="E13" s="229"/>
      <c r="F13" s="229"/>
      <c r="G13" s="114"/>
      <c r="H13" s="229"/>
      <c r="I13" s="229"/>
      <c r="J13" s="229"/>
      <c r="K13" s="119"/>
      <c r="L13" s="121"/>
      <c r="M13" s="115"/>
      <c r="N13" s="108"/>
      <c r="O13" s="108"/>
      <c r="P13" s="116"/>
      <c r="Q13" s="115"/>
      <c r="R13" s="108"/>
      <c r="S13" s="108"/>
      <c r="T13" s="116"/>
      <c r="U13" s="115"/>
      <c r="V13" s="108"/>
      <c r="W13" s="108"/>
      <c r="X13" s="116"/>
      <c r="Y13" s="115"/>
      <c r="Z13" s="108"/>
      <c r="AA13" s="108"/>
      <c r="AB13" s="116"/>
      <c r="AC13" s="120"/>
      <c r="AD13" s="121"/>
      <c r="AE13" s="122"/>
      <c r="AF13" s="86"/>
    </row>
    <row r="14" spans="1:33" x14ac:dyDescent="0.2">
      <c r="A14" s="107" t="s">
        <v>140</v>
      </c>
      <c r="B14" s="108"/>
      <c r="C14" s="108"/>
      <c r="D14" s="108"/>
      <c r="E14" s="108"/>
      <c r="F14" s="108"/>
      <c r="G14" s="114"/>
      <c r="H14" s="114"/>
      <c r="I14" s="114"/>
      <c r="J14" s="114"/>
      <c r="K14" s="123"/>
      <c r="L14" s="121"/>
      <c r="M14" s="121"/>
      <c r="N14" s="114"/>
      <c r="O14" s="114"/>
      <c r="P14" s="122"/>
      <c r="Q14" s="121"/>
      <c r="R14" s="114"/>
      <c r="S14" s="114"/>
      <c r="T14" s="122"/>
      <c r="U14" s="121"/>
      <c r="V14" s="114"/>
      <c r="W14" s="114"/>
      <c r="X14" s="122"/>
      <c r="Y14" s="121"/>
      <c r="Z14" s="114"/>
      <c r="AA14" s="114"/>
      <c r="AB14" s="122"/>
      <c r="AC14" s="124"/>
      <c r="AD14" s="121"/>
      <c r="AE14" s="104"/>
      <c r="AF14" s="86"/>
    </row>
    <row r="15" spans="1:33" ht="13.5" thickBot="1" x14ac:dyDescent="0.25">
      <c r="A15" s="125" t="s">
        <v>141</v>
      </c>
      <c r="B15" s="126"/>
      <c r="C15" s="126"/>
      <c r="D15" s="126"/>
      <c r="E15" s="126"/>
      <c r="F15" s="126"/>
      <c r="G15" s="127"/>
      <c r="H15" s="127"/>
      <c r="I15" s="127"/>
      <c r="J15" s="127"/>
      <c r="K15" s="128"/>
      <c r="L15" s="129"/>
      <c r="M15" s="129"/>
      <c r="N15" s="127"/>
      <c r="O15" s="127"/>
      <c r="P15" s="130"/>
      <c r="Q15" s="129"/>
      <c r="R15" s="127"/>
      <c r="S15" s="127"/>
      <c r="T15" s="130"/>
      <c r="U15" s="129"/>
      <c r="V15" s="127"/>
      <c r="W15" s="127"/>
      <c r="X15" s="130"/>
      <c r="Y15" s="129"/>
      <c r="Z15" s="127"/>
      <c r="AA15" s="127"/>
      <c r="AB15" s="130"/>
      <c r="AC15" s="131"/>
      <c r="AD15" s="129"/>
      <c r="AE15" s="130"/>
      <c r="AF15" s="86"/>
    </row>
    <row r="16" spans="1:33" x14ac:dyDescent="0.2">
      <c r="A16" s="88"/>
      <c r="B16" s="132"/>
      <c r="C16" s="88"/>
      <c r="D16" s="88"/>
      <c r="E16" s="88"/>
      <c r="F16" s="88"/>
      <c r="G16" s="88"/>
      <c r="H16" s="88"/>
      <c r="I16" s="88"/>
      <c r="J16" s="88"/>
      <c r="K16" s="133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G16" s="88"/>
    </row>
    <row r="17" spans="1:32" ht="13.5" thickBot="1" x14ac:dyDescent="0.25">
      <c r="K17" s="134"/>
    </row>
    <row r="18" spans="1:32" ht="15.75" thickBot="1" x14ac:dyDescent="0.3">
      <c r="A18" s="216" t="s">
        <v>156</v>
      </c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  <c r="U18" s="217"/>
      <c r="V18" s="217"/>
      <c r="W18" s="217"/>
      <c r="X18" s="217"/>
      <c r="Y18" s="217"/>
      <c r="Z18" s="217"/>
      <c r="AA18" s="217"/>
      <c r="AB18" s="217"/>
      <c r="AC18" s="217"/>
      <c r="AD18" s="217"/>
      <c r="AE18" s="218"/>
      <c r="AF18" s="86"/>
    </row>
    <row r="19" spans="1:32" x14ac:dyDescent="0.2">
      <c r="A19" s="89"/>
      <c r="B19" s="222" t="s">
        <v>34</v>
      </c>
      <c r="C19" s="90" t="s">
        <v>33</v>
      </c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1"/>
      <c r="AF19" s="86"/>
    </row>
    <row r="20" spans="1:32" x14ac:dyDescent="0.2">
      <c r="A20" s="92"/>
      <c r="B20" s="223" t="s">
        <v>35</v>
      </c>
      <c r="C20" s="88" t="s">
        <v>36</v>
      </c>
      <c r="D20" s="88" t="s">
        <v>142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93"/>
      <c r="AF20" s="86"/>
    </row>
    <row r="21" spans="1:32" ht="13.5" thickBot="1" x14ac:dyDescent="0.25">
      <c r="A21" s="94"/>
      <c r="B21" s="224" t="s">
        <v>37</v>
      </c>
      <c r="C21" s="95" t="s">
        <v>36</v>
      </c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6"/>
      <c r="AF21" s="86"/>
    </row>
    <row r="22" spans="1:32" ht="13.5" thickBot="1" x14ac:dyDescent="0.25">
      <c r="A22" s="219" t="s">
        <v>19</v>
      </c>
      <c r="B22" s="219" t="s">
        <v>20</v>
      </c>
      <c r="C22" s="219" t="s">
        <v>0</v>
      </c>
      <c r="D22" s="219" t="s">
        <v>86</v>
      </c>
      <c r="E22" s="219" t="s">
        <v>5</v>
      </c>
      <c r="F22" s="219" t="s">
        <v>130</v>
      </c>
      <c r="G22" s="219" t="s">
        <v>1</v>
      </c>
      <c r="H22" s="219" t="s">
        <v>3</v>
      </c>
      <c r="I22" s="219" t="s">
        <v>2</v>
      </c>
      <c r="J22" s="220" t="s">
        <v>138</v>
      </c>
      <c r="K22" s="220" t="s">
        <v>18</v>
      </c>
      <c r="L22" s="220" t="s">
        <v>23</v>
      </c>
      <c r="M22" s="219" t="s">
        <v>149</v>
      </c>
      <c r="N22" s="221" t="s">
        <v>128</v>
      </c>
      <c r="O22" s="221" t="s">
        <v>129</v>
      </c>
      <c r="P22" s="221" t="s">
        <v>127</v>
      </c>
      <c r="Q22" s="219" t="s">
        <v>150</v>
      </c>
      <c r="R22" s="221" t="s">
        <v>128</v>
      </c>
      <c r="S22" s="221" t="s">
        <v>129</v>
      </c>
      <c r="T22" s="221" t="s">
        <v>127</v>
      </c>
      <c r="U22" s="219" t="s">
        <v>151</v>
      </c>
      <c r="V22" s="221" t="s">
        <v>128</v>
      </c>
      <c r="W22" s="221" t="s">
        <v>129</v>
      </c>
      <c r="X22" s="221" t="s">
        <v>127</v>
      </c>
      <c r="Y22" s="219" t="s">
        <v>152</v>
      </c>
      <c r="Z22" s="221" t="s">
        <v>128</v>
      </c>
      <c r="AA22" s="221" t="s">
        <v>129</v>
      </c>
      <c r="AB22" s="221" t="s">
        <v>127</v>
      </c>
      <c r="AC22" s="220" t="s">
        <v>101</v>
      </c>
      <c r="AD22" s="219" t="s">
        <v>22</v>
      </c>
      <c r="AE22" s="219" t="s">
        <v>21</v>
      </c>
      <c r="AF22" s="86"/>
    </row>
    <row r="23" spans="1:32" x14ac:dyDescent="0.2">
      <c r="A23" s="97" t="s">
        <v>12</v>
      </c>
      <c r="B23" s="98" t="s">
        <v>32</v>
      </c>
      <c r="C23" s="98" t="s">
        <v>27</v>
      </c>
      <c r="D23" s="98" t="s">
        <v>87</v>
      </c>
      <c r="E23" s="98" t="s">
        <v>26</v>
      </c>
      <c r="F23" s="98" t="s">
        <v>132</v>
      </c>
      <c r="G23" s="98" t="s">
        <v>153</v>
      </c>
      <c r="H23" s="98" t="s">
        <v>29</v>
      </c>
      <c r="I23" s="98" t="s">
        <v>25</v>
      </c>
      <c r="J23" s="100" t="s">
        <v>25</v>
      </c>
      <c r="K23" s="101" t="s">
        <v>28</v>
      </c>
      <c r="L23" s="102" t="s">
        <v>148</v>
      </c>
      <c r="M23" s="102"/>
      <c r="N23" s="98"/>
      <c r="O23" s="98"/>
      <c r="P23" s="103"/>
      <c r="Q23" s="102"/>
      <c r="R23" s="98"/>
      <c r="S23" s="98"/>
      <c r="T23" s="104"/>
      <c r="U23" s="102"/>
      <c r="V23" s="98"/>
      <c r="W23" s="98"/>
      <c r="X23" s="103"/>
      <c r="Y23" s="102"/>
      <c r="Z23" s="98"/>
      <c r="AA23" s="98"/>
      <c r="AB23" s="104"/>
      <c r="AC23" s="101"/>
      <c r="AD23" s="106">
        <v>1</v>
      </c>
      <c r="AE23" s="103"/>
    </row>
    <row r="24" spans="1:32" x14ac:dyDescent="0.2">
      <c r="A24" s="107" t="s">
        <v>13</v>
      </c>
      <c r="B24" s="100" t="s">
        <v>131</v>
      </c>
      <c r="C24" s="100" t="s">
        <v>27</v>
      </c>
      <c r="D24" s="100" t="s">
        <v>87</v>
      </c>
      <c r="E24" s="100" t="s">
        <v>26</v>
      </c>
      <c r="F24" s="100" t="s">
        <v>133</v>
      </c>
      <c r="G24" s="100" t="s">
        <v>153</v>
      </c>
      <c r="H24" s="100" t="s">
        <v>29</v>
      </c>
      <c r="I24" s="110" t="s">
        <v>139</v>
      </c>
      <c r="J24" s="110" t="s">
        <v>139</v>
      </c>
      <c r="K24" s="101" t="s">
        <v>28</v>
      </c>
      <c r="L24" s="112"/>
      <c r="M24" s="112"/>
      <c r="N24" s="100"/>
      <c r="O24" s="100"/>
      <c r="P24" s="104"/>
      <c r="Q24" s="112"/>
      <c r="R24" s="100"/>
      <c r="S24" s="100"/>
      <c r="T24" s="104"/>
      <c r="U24" s="112"/>
      <c r="V24" s="100"/>
      <c r="W24" s="100"/>
      <c r="X24" s="104"/>
      <c r="Y24" s="112"/>
      <c r="Z24" s="100"/>
      <c r="AA24" s="100"/>
      <c r="AB24" s="104"/>
      <c r="AC24" s="101"/>
      <c r="AD24" s="113"/>
      <c r="AE24" s="104"/>
    </row>
    <row r="25" spans="1:32" x14ac:dyDescent="0.2">
      <c r="A25" s="107" t="s">
        <v>16</v>
      </c>
      <c r="B25" s="228"/>
      <c r="C25" s="229"/>
      <c r="D25" s="229"/>
      <c r="E25" s="229"/>
      <c r="F25" s="229"/>
      <c r="G25" s="114"/>
      <c r="H25" s="229"/>
      <c r="I25" s="229"/>
      <c r="J25" s="229"/>
      <c r="K25" s="101"/>
      <c r="L25" s="106"/>
      <c r="M25" s="106"/>
      <c r="N25" s="108"/>
      <c r="O25" s="108"/>
      <c r="P25" s="116"/>
      <c r="Q25" s="115"/>
      <c r="R25" s="108"/>
      <c r="S25" s="108"/>
      <c r="T25" s="117"/>
      <c r="U25" s="115"/>
      <c r="V25" s="108"/>
      <c r="W25" s="108"/>
      <c r="X25" s="116"/>
      <c r="Y25" s="106"/>
      <c r="Z25" s="108"/>
      <c r="AA25" s="108"/>
      <c r="AB25" s="117"/>
      <c r="AC25" s="135"/>
      <c r="AD25" s="106"/>
      <c r="AE25" s="116"/>
      <c r="AF25" s="86"/>
    </row>
    <row r="26" spans="1:32" x14ac:dyDescent="0.2">
      <c r="A26" s="107" t="s">
        <v>14</v>
      </c>
      <c r="B26" s="108"/>
      <c r="C26" s="114"/>
      <c r="D26" s="108"/>
      <c r="E26" s="108"/>
      <c r="F26" s="108"/>
      <c r="G26" s="108"/>
      <c r="H26" s="108"/>
      <c r="I26" s="108" t="s">
        <v>139</v>
      </c>
      <c r="J26" s="108" t="s">
        <v>139</v>
      </c>
      <c r="K26" s="119"/>
      <c r="L26" s="115" t="s">
        <v>148</v>
      </c>
      <c r="M26" s="115"/>
      <c r="N26" s="108"/>
      <c r="O26" s="108"/>
      <c r="P26" s="116"/>
      <c r="Q26" s="115"/>
      <c r="R26" s="108"/>
      <c r="S26" s="108"/>
      <c r="T26" s="116"/>
      <c r="U26" s="115"/>
      <c r="V26" s="108"/>
      <c r="W26" s="108"/>
      <c r="X26" s="116"/>
      <c r="Y26" s="115"/>
      <c r="Z26" s="108"/>
      <c r="AA26" s="108"/>
      <c r="AB26" s="116"/>
      <c r="AC26" s="119"/>
      <c r="AD26" s="106"/>
      <c r="AE26" s="116"/>
      <c r="AF26" s="86"/>
    </row>
    <row r="27" spans="1:32" x14ac:dyDescent="0.2">
      <c r="A27" s="107" t="s">
        <v>15</v>
      </c>
      <c r="B27" s="108"/>
      <c r="C27" s="114"/>
      <c r="D27" s="108"/>
      <c r="E27" s="108"/>
      <c r="F27" s="108"/>
      <c r="G27" s="108"/>
      <c r="H27" s="108"/>
      <c r="I27" s="108"/>
      <c r="J27" s="108"/>
      <c r="K27" s="119"/>
      <c r="L27" s="115"/>
      <c r="M27" s="115"/>
      <c r="N27" s="108"/>
      <c r="O27" s="108"/>
      <c r="P27" s="116"/>
      <c r="Q27" s="115"/>
      <c r="R27" s="108"/>
      <c r="S27" s="108"/>
      <c r="T27" s="116"/>
      <c r="U27" s="115"/>
      <c r="V27" s="108"/>
      <c r="W27" s="108"/>
      <c r="X27" s="116"/>
      <c r="Y27" s="115"/>
      <c r="Z27" s="108"/>
      <c r="AA27" s="108"/>
      <c r="AB27" s="116"/>
      <c r="AC27" s="119"/>
      <c r="AD27" s="106"/>
      <c r="AE27" s="116"/>
      <c r="AF27" s="86"/>
    </row>
    <row r="28" spans="1:32" x14ac:dyDescent="0.2">
      <c r="A28" s="107" t="s">
        <v>17</v>
      </c>
      <c r="B28" s="228"/>
      <c r="C28" s="229"/>
      <c r="D28" s="229"/>
      <c r="E28" s="229"/>
      <c r="F28" s="229"/>
      <c r="G28" s="114"/>
      <c r="H28" s="229"/>
      <c r="I28" s="229"/>
      <c r="J28" s="229"/>
      <c r="K28" s="119"/>
      <c r="L28" s="115"/>
      <c r="M28" s="115"/>
      <c r="N28" s="108"/>
      <c r="O28" s="108"/>
      <c r="P28" s="116"/>
      <c r="Q28" s="115"/>
      <c r="R28" s="108"/>
      <c r="S28" s="108"/>
      <c r="T28" s="116"/>
      <c r="U28" s="115"/>
      <c r="V28" s="108"/>
      <c r="W28" s="108"/>
      <c r="X28" s="116"/>
      <c r="Y28" s="115"/>
      <c r="Z28" s="108"/>
      <c r="AA28" s="108"/>
      <c r="AB28" s="116"/>
      <c r="AC28" s="119"/>
      <c r="AD28" s="106"/>
      <c r="AE28" s="116"/>
      <c r="AF28" s="86"/>
    </row>
    <row r="29" spans="1:32" x14ac:dyDescent="0.2">
      <c r="A29" s="107" t="s">
        <v>140</v>
      </c>
      <c r="B29" s="108"/>
      <c r="C29" s="108"/>
      <c r="D29" s="108"/>
      <c r="E29" s="108"/>
      <c r="F29" s="108"/>
      <c r="G29" s="114"/>
      <c r="H29" s="114"/>
      <c r="I29" s="114"/>
      <c r="J29" s="114"/>
      <c r="K29" s="123"/>
      <c r="L29" s="121"/>
      <c r="M29" s="121"/>
      <c r="N29" s="114"/>
      <c r="O29" s="114"/>
      <c r="P29" s="122"/>
      <c r="Q29" s="121"/>
      <c r="R29" s="114"/>
      <c r="S29" s="114"/>
      <c r="T29" s="122"/>
      <c r="U29" s="121"/>
      <c r="V29" s="114"/>
      <c r="W29" s="114"/>
      <c r="X29" s="122"/>
      <c r="Y29" s="121"/>
      <c r="Z29" s="114"/>
      <c r="AA29" s="114"/>
      <c r="AB29" s="122"/>
      <c r="AC29" s="123"/>
      <c r="AD29" s="121"/>
      <c r="AE29" s="122"/>
      <c r="AF29" s="86"/>
    </row>
    <row r="30" spans="1:32" ht="13.5" thickBot="1" x14ac:dyDescent="0.25">
      <c r="A30" s="125" t="s">
        <v>141</v>
      </c>
      <c r="B30" s="126"/>
      <c r="C30" s="126"/>
      <c r="D30" s="126"/>
      <c r="E30" s="126"/>
      <c r="F30" s="126"/>
      <c r="G30" s="127"/>
      <c r="H30" s="127"/>
      <c r="I30" s="127"/>
      <c r="J30" s="127"/>
      <c r="K30" s="128"/>
      <c r="L30" s="129"/>
      <c r="M30" s="129"/>
      <c r="N30" s="127"/>
      <c r="O30" s="127"/>
      <c r="P30" s="130"/>
      <c r="Q30" s="129"/>
      <c r="R30" s="127"/>
      <c r="S30" s="127"/>
      <c r="T30" s="130"/>
      <c r="U30" s="129"/>
      <c r="V30" s="127"/>
      <c r="W30" s="127"/>
      <c r="X30" s="130"/>
      <c r="Y30" s="129"/>
      <c r="Z30" s="127"/>
      <c r="AA30" s="127"/>
      <c r="AB30" s="130"/>
      <c r="AC30" s="128"/>
      <c r="AD30" s="129"/>
      <c r="AE30" s="130"/>
      <c r="AF30" s="86"/>
    </row>
    <row r="31" spans="1:32" x14ac:dyDescent="0.2">
      <c r="K31" s="134"/>
    </row>
    <row r="32" spans="1:32" ht="13.5" thickBot="1" x14ac:dyDescent="0.25">
      <c r="K32" s="134"/>
    </row>
    <row r="33" spans="1:32" ht="15.75" thickBot="1" x14ac:dyDescent="0.3">
      <c r="A33" s="209" t="s">
        <v>157</v>
      </c>
      <c r="B33" s="210"/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11"/>
      <c r="AF33" s="86"/>
    </row>
    <row r="34" spans="1:32" x14ac:dyDescent="0.2">
      <c r="A34" s="89"/>
      <c r="B34" s="222" t="s">
        <v>34</v>
      </c>
      <c r="C34" s="90" t="s">
        <v>33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1"/>
      <c r="AF34" s="86"/>
    </row>
    <row r="35" spans="1:32" x14ac:dyDescent="0.2">
      <c r="A35" s="92"/>
      <c r="B35" s="223" t="s">
        <v>35</v>
      </c>
      <c r="C35" s="88" t="s">
        <v>36</v>
      </c>
      <c r="D35" s="88" t="s">
        <v>142</v>
      </c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93"/>
      <c r="AF35" s="86"/>
    </row>
    <row r="36" spans="1:32" ht="13.5" thickBot="1" x14ac:dyDescent="0.25">
      <c r="A36" s="94"/>
      <c r="B36" s="224" t="s">
        <v>37</v>
      </c>
      <c r="C36" s="95" t="s">
        <v>36</v>
      </c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6"/>
      <c r="AF36" s="86"/>
    </row>
    <row r="37" spans="1:32" ht="13.5" thickBot="1" x14ac:dyDescent="0.25">
      <c r="A37" s="212" t="s">
        <v>19</v>
      </c>
      <c r="B37" s="212" t="s">
        <v>20</v>
      </c>
      <c r="C37" s="212" t="s">
        <v>0</v>
      </c>
      <c r="D37" s="212" t="s">
        <v>86</v>
      </c>
      <c r="E37" s="212" t="s">
        <v>5</v>
      </c>
      <c r="F37" s="212" t="s">
        <v>130</v>
      </c>
      <c r="G37" s="212" t="s">
        <v>1</v>
      </c>
      <c r="H37" s="212" t="s">
        <v>3</v>
      </c>
      <c r="I37" s="212" t="s">
        <v>2</v>
      </c>
      <c r="J37" s="213" t="s">
        <v>138</v>
      </c>
      <c r="K37" s="213" t="s">
        <v>18</v>
      </c>
      <c r="L37" s="213" t="s">
        <v>23</v>
      </c>
      <c r="M37" s="212" t="s">
        <v>149</v>
      </c>
      <c r="N37" s="214" t="s">
        <v>128</v>
      </c>
      <c r="O37" s="214" t="s">
        <v>129</v>
      </c>
      <c r="P37" s="214" t="s">
        <v>127</v>
      </c>
      <c r="Q37" s="212" t="s">
        <v>150</v>
      </c>
      <c r="R37" s="214" t="s">
        <v>128</v>
      </c>
      <c r="S37" s="214" t="s">
        <v>129</v>
      </c>
      <c r="T37" s="214" t="s">
        <v>127</v>
      </c>
      <c r="U37" s="212" t="s">
        <v>151</v>
      </c>
      <c r="V37" s="214" t="s">
        <v>128</v>
      </c>
      <c r="W37" s="214" t="s">
        <v>129</v>
      </c>
      <c r="X37" s="214" t="s">
        <v>127</v>
      </c>
      <c r="Y37" s="212" t="s">
        <v>152</v>
      </c>
      <c r="Z37" s="214" t="s">
        <v>128</v>
      </c>
      <c r="AA37" s="214" t="s">
        <v>129</v>
      </c>
      <c r="AB37" s="214" t="s">
        <v>127</v>
      </c>
      <c r="AC37" s="213" t="s">
        <v>101</v>
      </c>
      <c r="AD37" s="212" t="s">
        <v>22</v>
      </c>
      <c r="AE37" s="212" t="s">
        <v>21</v>
      </c>
      <c r="AF37" s="86"/>
    </row>
    <row r="38" spans="1:32" x14ac:dyDescent="0.2">
      <c r="A38" s="97" t="s">
        <v>12</v>
      </c>
      <c r="B38" s="98" t="s">
        <v>32</v>
      </c>
      <c r="C38" s="98" t="s">
        <v>27</v>
      </c>
      <c r="D38" s="98" t="s">
        <v>87</v>
      </c>
      <c r="E38" s="98" t="s">
        <v>26</v>
      </c>
      <c r="F38" s="98" t="s">
        <v>132</v>
      </c>
      <c r="G38" s="98" t="s">
        <v>153</v>
      </c>
      <c r="H38" s="98" t="s">
        <v>29</v>
      </c>
      <c r="I38" s="98" t="s">
        <v>25</v>
      </c>
      <c r="J38" s="100" t="s">
        <v>25</v>
      </c>
      <c r="K38" s="101" t="s">
        <v>28</v>
      </c>
      <c r="L38" s="102" t="s">
        <v>147</v>
      </c>
      <c r="M38" s="102"/>
      <c r="N38" s="98"/>
      <c r="O38" s="98"/>
      <c r="P38" s="103"/>
      <c r="Q38" s="102"/>
      <c r="R38" s="98"/>
      <c r="S38" s="98"/>
      <c r="T38" s="104"/>
      <c r="U38" s="102"/>
      <c r="V38" s="98"/>
      <c r="W38" s="98"/>
      <c r="X38" s="103"/>
      <c r="Y38" s="102"/>
      <c r="Z38" s="98"/>
      <c r="AA38" s="98"/>
      <c r="AB38" s="104"/>
      <c r="AC38" s="101"/>
      <c r="AD38" s="106">
        <v>1</v>
      </c>
      <c r="AE38" s="103"/>
    </row>
    <row r="39" spans="1:32" x14ac:dyDescent="0.2">
      <c r="A39" s="107" t="s">
        <v>13</v>
      </c>
      <c r="B39" s="100"/>
      <c r="C39" s="100"/>
      <c r="D39" s="100"/>
      <c r="E39" s="100"/>
      <c r="F39" s="100"/>
      <c r="G39" s="100"/>
      <c r="H39" s="100"/>
      <c r="I39" s="110"/>
      <c r="J39" s="110"/>
      <c r="K39" s="101"/>
      <c r="L39" s="112"/>
      <c r="M39" s="112"/>
      <c r="N39" s="100"/>
      <c r="O39" s="100"/>
      <c r="P39" s="104"/>
      <c r="Q39" s="112"/>
      <c r="R39" s="100"/>
      <c r="S39" s="100"/>
      <c r="T39" s="104"/>
      <c r="U39" s="112"/>
      <c r="V39" s="100"/>
      <c r="W39" s="100"/>
      <c r="X39" s="104"/>
      <c r="Y39" s="112"/>
      <c r="Z39" s="100"/>
      <c r="AA39" s="100"/>
      <c r="AB39" s="104"/>
      <c r="AC39" s="101"/>
      <c r="AD39" s="113"/>
      <c r="AE39" s="104"/>
    </row>
    <row r="40" spans="1:32" x14ac:dyDescent="0.2">
      <c r="A40" s="107" t="s">
        <v>16</v>
      </c>
      <c r="B40" s="228"/>
      <c r="C40" s="229"/>
      <c r="D40" s="229"/>
      <c r="E40" s="229"/>
      <c r="F40" s="229"/>
      <c r="G40" s="114"/>
      <c r="H40" s="229"/>
      <c r="I40" s="229"/>
      <c r="J40" s="229"/>
      <c r="K40" s="101"/>
      <c r="L40" s="106"/>
      <c r="M40" s="106"/>
      <c r="N40" s="108"/>
      <c r="O40" s="108"/>
      <c r="P40" s="116"/>
      <c r="Q40" s="115"/>
      <c r="R40" s="108"/>
      <c r="S40" s="108"/>
      <c r="T40" s="117"/>
      <c r="U40" s="115"/>
      <c r="V40" s="108"/>
      <c r="W40" s="108"/>
      <c r="X40" s="116"/>
      <c r="Y40" s="106"/>
      <c r="Z40" s="108"/>
      <c r="AA40" s="108"/>
      <c r="AB40" s="117"/>
      <c r="AC40" s="135"/>
      <c r="AD40" s="106"/>
      <c r="AE40" s="116"/>
      <c r="AF40" s="86"/>
    </row>
    <row r="41" spans="1:32" x14ac:dyDescent="0.2">
      <c r="A41" s="107" t="s">
        <v>14</v>
      </c>
      <c r="B41" s="108"/>
      <c r="C41" s="114"/>
      <c r="D41" s="108"/>
      <c r="E41" s="108"/>
      <c r="F41" s="108"/>
      <c r="G41" s="108"/>
      <c r="H41" s="108"/>
      <c r="I41" s="108" t="s">
        <v>139</v>
      </c>
      <c r="J41" s="108" t="s">
        <v>139</v>
      </c>
      <c r="K41" s="119"/>
      <c r="L41" s="115" t="s">
        <v>147</v>
      </c>
      <c r="M41" s="115"/>
      <c r="N41" s="108"/>
      <c r="O41" s="108"/>
      <c r="P41" s="116"/>
      <c r="Q41" s="115"/>
      <c r="R41" s="108"/>
      <c r="S41" s="108"/>
      <c r="T41" s="116"/>
      <c r="U41" s="115"/>
      <c r="V41" s="108"/>
      <c r="W41" s="108"/>
      <c r="X41" s="116"/>
      <c r="Y41" s="115"/>
      <c r="Z41" s="108"/>
      <c r="AA41" s="108"/>
      <c r="AB41" s="116"/>
      <c r="AC41" s="119"/>
      <c r="AD41" s="106"/>
      <c r="AE41" s="116"/>
      <c r="AF41" s="86"/>
    </row>
    <row r="42" spans="1:32" x14ac:dyDescent="0.2">
      <c r="A42" s="107" t="s">
        <v>15</v>
      </c>
      <c r="B42" s="108"/>
      <c r="C42" s="114"/>
      <c r="D42" s="108"/>
      <c r="E42" s="108"/>
      <c r="F42" s="108"/>
      <c r="G42" s="108"/>
      <c r="H42" s="108"/>
      <c r="I42" s="108"/>
      <c r="J42" s="108"/>
      <c r="K42" s="119"/>
      <c r="L42" s="115"/>
      <c r="M42" s="115"/>
      <c r="N42" s="108"/>
      <c r="O42" s="108"/>
      <c r="P42" s="116"/>
      <c r="Q42" s="115"/>
      <c r="R42" s="108"/>
      <c r="S42" s="108"/>
      <c r="T42" s="116"/>
      <c r="U42" s="115"/>
      <c r="V42" s="108"/>
      <c r="W42" s="108"/>
      <c r="X42" s="116"/>
      <c r="Y42" s="115"/>
      <c r="Z42" s="108"/>
      <c r="AA42" s="108"/>
      <c r="AB42" s="116"/>
      <c r="AC42" s="119"/>
      <c r="AD42" s="121"/>
      <c r="AE42" s="116"/>
      <c r="AF42" s="86"/>
    </row>
    <row r="43" spans="1:32" x14ac:dyDescent="0.2">
      <c r="A43" s="107" t="s">
        <v>17</v>
      </c>
      <c r="B43" s="228"/>
      <c r="C43" s="229"/>
      <c r="D43" s="229"/>
      <c r="E43" s="229"/>
      <c r="F43" s="229"/>
      <c r="G43" s="114"/>
      <c r="H43" s="229"/>
      <c r="I43" s="229"/>
      <c r="J43" s="229"/>
      <c r="K43" s="119"/>
      <c r="L43" s="121"/>
      <c r="M43" s="115"/>
      <c r="N43" s="108"/>
      <c r="O43" s="108"/>
      <c r="P43" s="116"/>
      <c r="Q43" s="115"/>
      <c r="R43" s="108"/>
      <c r="S43" s="108"/>
      <c r="T43" s="116"/>
      <c r="U43" s="115"/>
      <c r="V43" s="108"/>
      <c r="W43" s="108"/>
      <c r="X43" s="116"/>
      <c r="Y43" s="115"/>
      <c r="Z43" s="108"/>
      <c r="AA43" s="108"/>
      <c r="AB43" s="116"/>
      <c r="AC43" s="119"/>
      <c r="AD43" s="121"/>
      <c r="AE43" s="122"/>
      <c r="AF43" s="86"/>
    </row>
    <row r="44" spans="1:32" x14ac:dyDescent="0.2">
      <c r="A44" s="107" t="s">
        <v>140</v>
      </c>
      <c r="B44" s="108"/>
      <c r="C44" s="108"/>
      <c r="D44" s="108"/>
      <c r="E44" s="108"/>
      <c r="F44" s="108"/>
      <c r="G44" s="114"/>
      <c r="H44" s="114"/>
      <c r="I44" s="114"/>
      <c r="J44" s="114"/>
      <c r="K44" s="123"/>
      <c r="L44" s="121"/>
      <c r="M44" s="121"/>
      <c r="N44" s="114"/>
      <c r="O44" s="114"/>
      <c r="P44" s="122"/>
      <c r="Q44" s="121"/>
      <c r="R44" s="114"/>
      <c r="S44" s="114"/>
      <c r="T44" s="122"/>
      <c r="U44" s="121"/>
      <c r="V44" s="114"/>
      <c r="W44" s="114"/>
      <c r="X44" s="122"/>
      <c r="Y44" s="121"/>
      <c r="Z44" s="114"/>
      <c r="AA44" s="114"/>
      <c r="AB44" s="122"/>
      <c r="AC44" s="123"/>
      <c r="AD44" s="121"/>
      <c r="AE44" s="104"/>
      <c r="AF44" s="86"/>
    </row>
    <row r="45" spans="1:32" ht="13.5" thickBot="1" x14ac:dyDescent="0.25">
      <c r="A45" s="125" t="s">
        <v>141</v>
      </c>
      <c r="B45" s="126"/>
      <c r="C45" s="126"/>
      <c r="D45" s="126"/>
      <c r="E45" s="126"/>
      <c r="F45" s="126"/>
      <c r="G45" s="127"/>
      <c r="H45" s="127"/>
      <c r="I45" s="127"/>
      <c r="J45" s="127"/>
      <c r="K45" s="128"/>
      <c r="L45" s="129"/>
      <c r="M45" s="129"/>
      <c r="N45" s="127"/>
      <c r="O45" s="127"/>
      <c r="P45" s="130"/>
      <c r="Q45" s="129"/>
      <c r="R45" s="127"/>
      <c r="S45" s="127"/>
      <c r="T45" s="130"/>
      <c r="U45" s="129"/>
      <c r="V45" s="127"/>
      <c r="W45" s="127"/>
      <c r="X45" s="130"/>
      <c r="Y45" s="129"/>
      <c r="Z45" s="127"/>
      <c r="AA45" s="127"/>
      <c r="AB45" s="130"/>
      <c r="AC45" s="128"/>
      <c r="AD45" s="129"/>
      <c r="AE45" s="130"/>
      <c r="AF45" s="86"/>
    </row>
    <row r="46" spans="1:32" x14ac:dyDescent="0.2">
      <c r="A46" s="136"/>
      <c r="B46" s="137"/>
      <c r="C46" s="137"/>
      <c r="D46" s="137"/>
      <c r="E46" s="137"/>
      <c r="F46" s="137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86"/>
    </row>
    <row r="47" spans="1:32" ht="13.5" thickBot="1" x14ac:dyDescent="0.25"/>
    <row r="48" spans="1:32" ht="15.75" thickBot="1" x14ac:dyDescent="0.3">
      <c r="A48" s="225" t="s">
        <v>38</v>
      </c>
      <c r="B48" s="226"/>
      <c r="C48" s="226"/>
      <c r="D48" s="227"/>
      <c r="E48" s="139"/>
      <c r="AE48" s="88"/>
      <c r="AF48" s="86"/>
    </row>
    <row r="49" spans="1:32" x14ac:dyDescent="0.2">
      <c r="A49" s="140"/>
      <c r="B49" s="222" t="s">
        <v>143</v>
      </c>
      <c r="C49" s="90" t="s">
        <v>36</v>
      </c>
      <c r="D49" s="91"/>
      <c r="E49" s="88"/>
      <c r="AE49" s="88"/>
      <c r="AF49" s="86"/>
    </row>
    <row r="50" spans="1:32" ht="13.5" thickBot="1" x14ac:dyDescent="0.25">
      <c r="A50" s="141"/>
      <c r="B50" s="223" t="s">
        <v>145</v>
      </c>
      <c r="C50" s="88" t="s">
        <v>36</v>
      </c>
      <c r="D50" s="93"/>
      <c r="E50" s="88"/>
      <c r="AE50" s="88"/>
      <c r="AF50" s="86"/>
    </row>
    <row r="51" spans="1:32" x14ac:dyDescent="0.2">
      <c r="A51" s="140"/>
      <c r="B51" s="222" t="s">
        <v>144</v>
      </c>
      <c r="C51" s="90" t="s">
        <v>36</v>
      </c>
      <c r="D51" s="91"/>
      <c r="E51" s="88"/>
      <c r="AE51" s="88"/>
      <c r="AF51" s="86"/>
    </row>
    <row r="52" spans="1:32" ht="13.5" thickBot="1" x14ac:dyDescent="0.25">
      <c r="A52" s="142"/>
      <c r="B52" s="224" t="s">
        <v>146</v>
      </c>
      <c r="C52" s="95" t="s">
        <v>36</v>
      </c>
      <c r="D52" s="96"/>
      <c r="E52" s="88"/>
      <c r="AE52" s="88"/>
      <c r="AF52" s="86"/>
    </row>
  </sheetData>
  <mergeCells count="4">
    <mergeCell ref="A33:AE33"/>
    <mergeCell ref="A18:AE18"/>
    <mergeCell ref="A3:AE3"/>
    <mergeCell ref="A48:D48"/>
  </mergeCells>
  <phoneticPr fontId="5" type="noConversion"/>
  <dataValidations count="3">
    <dataValidation type="list" allowBlank="1" sqref="I8:J9 I11:J12 I14:J15 I23:J24 I41:J42 I38:J39 I26:J27" xr:uid="{00000000-0002-0000-0000-000000000000}">
      <formula1>"True RMS,True Peak,True Peak Peak,True Average"</formula1>
    </dataValidation>
    <dataValidation type="list" allowBlank="1" showInputMessage="1" showErrorMessage="1" sqref="L38:L45 L23:L26 L8:L15 L29:L30" xr:uid="{00000000-0002-0000-0000-000001000000}">
      <formula1>"4-20mA,0-10V"</formula1>
    </dataValidation>
    <dataValidation type="list" allowBlank="1" showInputMessage="1" showErrorMessage="1" sqref="D20 D5 D35" xr:uid="{9DEF52F0-7077-413F-A9D2-F38BA6F3AFB0}">
      <formula1>"from Front,from Rear"</formula1>
    </dataValidation>
  </dataValidations>
  <pageMargins left="0.23622047244094491" right="0.15748031496062992" top="0.78740157480314965" bottom="1.8503937007874016" header="0.51181102362204722" footer="0.23622047244094491"/>
  <pageSetup paperSize="9" scale="77" orientation="landscape" r:id="rId1"/>
  <headerFooter alignWithMargins="0">
    <oddFooter>&amp;LVibro-Meter SA, &amp;D&amp;CPAGE &amp;Pof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37"/>
  <sheetViews>
    <sheetView zoomScale="110" zoomScaleNormal="110" zoomScaleSheetLayoutView="100" workbookViewId="0">
      <selection activeCell="E15" sqref="E15"/>
    </sheetView>
  </sheetViews>
  <sheetFormatPr defaultColWidth="11.42578125" defaultRowHeight="12.75" x14ac:dyDescent="0.2"/>
  <cols>
    <col min="1" max="1" width="8.5703125" style="86" customWidth="1"/>
    <col min="2" max="2" width="19.140625" style="86" customWidth="1"/>
    <col min="3" max="3" width="9.42578125" style="86" bestFit="1" customWidth="1"/>
    <col min="4" max="4" width="9.42578125" style="86" customWidth="1"/>
    <col min="5" max="5" width="75" style="86" customWidth="1"/>
    <col min="6" max="6" width="9.42578125" style="86" customWidth="1"/>
    <col min="7" max="7" width="17.28515625" style="86" customWidth="1"/>
    <col min="8" max="8" width="19.140625" style="86" bestFit="1" customWidth="1"/>
    <col min="9" max="9" width="21.7109375" style="86" customWidth="1"/>
    <col min="10" max="10" width="33.85546875" style="86" customWidth="1"/>
    <col min="11" max="11" width="11.42578125" style="86" customWidth="1"/>
    <col min="12" max="12" width="20.85546875" style="86" customWidth="1"/>
    <col min="13" max="16384" width="11.42578125" style="86"/>
  </cols>
  <sheetData>
    <row r="1" spans="1:10" ht="13.5" thickBot="1" x14ac:dyDescent="0.25"/>
    <row r="2" spans="1:10" ht="15.75" thickBot="1" x14ac:dyDescent="0.3">
      <c r="A2" s="232" t="s">
        <v>158</v>
      </c>
      <c r="B2" s="233"/>
      <c r="C2" s="233"/>
      <c r="D2" s="233"/>
      <c r="E2" s="234"/>
    </row>
    <row r="3" spans="1:10" s="143" customFormat="1" ht="12.75" customHeight="1" thickBot="1" x14ac:dyDescent="0.25">
      <c r="A3" s="237" t="s">
        <v>11</v>
      </c>
      <c r="B3" s="238" t="s">
        <v>21</v>
      </c>
      <c r="C3" s="212" t="s">
        <v>4</v>
      </c>
      <c r="D3" s="212" t="s">
        <v>161</v>
      </c>
      <c r="E3" s="212" t="s">
        <v>7</v>
      </c>
      <c r="I3" s="144"/>
    </row>
    <row r="4" spans="1:10" s="143" customFormat="1" ht="12.75" customHeight="1" x14ac:dyDescent="0.2">
      <c r="A4" s="230" t="s">
        <v>94</v>
      </c>
      <c r="B4" s="146"/>
      <c r="C4" s="231" t="s">
        <v>24</v>
      </c>
      <c r="D4" s="147" t="s">
        <v>162</v>
      </c>
      <c r="E4" s="148"/>
      <c r="I4" s="144"/>
    </row>
    <row r="5" spans="1:10" s="143" customFormat="1" ht="12.75" customHeight="1" x14ac:dyDescent="0.2">
      <c r="A5" s="145" t="s">
        <v>6</v>
      </c>
      <c r="B5" s="135"/>
      <c r="C5" s="149" t="s">
        <v>4</v>
      </c>
      <c r="D5" s="149" t="s">
        <v>162</v>
      </c>
      <c r="E5" s="150"/>
      <c r="F5" s="151"/>
      <c r="G5" s="151"/>
      <c r="H5" s="151"/>
      <c r="I5" s="152"/>
      <c r="J5" s="144"/>
    </row>
    <row r="6" spans="1:10" s="143" customFormat="1" ht="12.75" customHeight="1" x14ac:dyDescent="0.2">
      <c r="A6" s="145" t="s">
        <v>8</v>
      </c>
      <c r="B6" s="135"/>
      <c r="C6" s="149" t="s">
        <v>4</v>
      </c>
      <c r="D6" s="149" t="s">
        <v>162</v>
      </c>
      <c r="E6" s="150"/>
      <c r="H6" s="151"/>
      <c r="I6" s="152"/>
      <c r="J6" s="144"/>
    </row>
    <row r="7" spans="1:10" s="143" customFormat="1" ht="12.75" customHeight="1" x14ac:dyDescent="0.2">
      <c r="A7" s="145" t="s">
        <v>9</v>
      </c>
      <c r="B7" s="135"/>
      <c r="C7" s="153" t="s">
        <v>4</v>
      </c>
      <c r="D7" s="153" t="s">
        <v>162</v>
      </c>
      <c r="E7" s="150"/>
    </row>
    <row r="8" spans="1:10" s="143" customFormat="1" ht="12.75" customHeight="1" thickBot="1" x14ac:dyDescent="0.25">
      <c r="A8" s="154" t="s">
        <v>10</v>
      </c>
      <c r="B8" s="128"/>
      <c r="C8" s="155" t="s">
        <v>4</v>
      </c>
      <c r="D8" s="155" t="s">
        <v>162</v>
      </c>
      <c r="E8" s="156"/>
      <c r="H8" s="151"/>
      <c r="I8" s="152"/>
      <c r="J8" s="144"/>
    </row>
    <row r="9" spans="1:10" s="143" customFormat="1" ht="12.75" customHeight="1" x14ac:dyDescent="0.2">
      <c r="A9" s="240"/>
      <c r="B9" s="136"/>
      <c r="C9" s="136"/>
      <c r="D9" s="136"/>
      <c r="E9" s="240"/>
      <c r="F9" s="136"/>
      <c r="H9" s="151"/>
      <c r="I9" s="152"/>
    </row>
    <row r="10" spans="1:10" s="143" customFormat="1" ht="12.75" customHeight="1" thickBot="1" x14ac:dyDescent="0.25">
      <c r="A10" s="239"/>
      <c r="B10" s="136"/>
      <c r="C10" s="136"/>
      <c r="D10" s="136"/>
      <c r="E10" s="239"/>
      <c r="F10" s="136"/>
      <c r="H10" s="151"/>
      <c r="I10" s="152"/>
    </row>
    <row r="11" spans="1:10" ht="15.75" thickBot="1" x14ac:dyDescent="0.3">
      <c r="A11" s="216" t="s">
        <v>159</v>
      </c>
      <c r="B11" s="217"/>
      <c r="C11" s="217"/>
      <c r="D11" s="217"/>
      <c r="E11" s="218"/>
    </row>
    <row r="12" spans="1:10" s="143" customFormat="1" ht="12.75" customHeight="1" thickBot="1" x14ac:dyDescent="0.25">
      <c r="A12" s="235" t="s">
        <v>11</v>
      </c>
      <c r="B12" s="236" t="s">
        <v>21</v>
      </c>
      <c r="C12" s="219" t="s">
        <v>4</v>
      </c>
      <c r="D12" s="219" t="s">
        <v>161</v>
      </c>
      <c r="E12" s="219" t="s">
        <v>7</v>
      </c>
      <c r="I12" s="144"/>
    </row>
    <row r="13" spans="1:10" s="143" customFormat="1" ht="12.75" customHeight="1" x14ac:dyDescent="0.2">
      <c r="A13" s="230" t="s">
        <v>94</v>
      </c>
      <c r="B13" s="146"/>
      <c r="C13" s="231" t="s">
        <v>24</v>
      </c>
      <c r="D13" s="147" t="s">
        <v>162</v>
      </c>
      <c r="E13" s="148"/>
      <c r="I13" s="144"/>
    </row>
    <row r="14" spans="1:10" s="143" customFormat="1" ht="12.75" customHeight="1" x14ac:dyDescent="0.2">
      <c r="A14" s="145" t="s">
        <v>6</v>
      </c>
      <c r="B14" s="135"/>
      <c r="C14" s="149" t="s">
        <v>4</v>
      </c>
      <c r="D14" s="149" t="s">
        <v>162</v>
      </c>
      <c r="E14" s="150"/>
      <c r="F14" s="151"/>
      <c r="G14" s="151"/>
      <c r="H14" s="151"/>
      <c r="I14" s="152"/>
      <c r="J14" s="144"/>
    </row>
    <row r="15" spans="1:10" s="143" customFormat="1" ht="12.75" customHeight="1" x14ac:dyDescent="0.2">
      <c r="A15" s="145" t="s">
        <v>8</v>
      </c>
      <c r="B15" s="135"/>
      <c r="C15" s="149" t="s">
        <v>4</v>
      </c>
      <c r="D15" s="149" t="s">
        <v>162</v>
      </c>
      <c r="E15" s="150"/>
      <c r="H15" s="151"/>
      <c r="I15" s="152"/>
      <c r="J15" s="144"/>
    </row>
    <row r="16" spans="1:10" s="143" customFormat="1" ht="12.75" customHeight="1" x14ac:dyDescent="0.2">
      <c r="A16" s="145" t="s">
        <v>9</v>
      </c>
      <c r="B16" s="135"/>
      <c r="C16" s="153" t="s">
        <v>4</v>
      </c>
      <c r="D16" s="153" t="s">
        <v>162</v>
      </c>
      <c r="E16" s="150"/>
    </row>
    <row r="17" spans="1:13" s="143" customFormat="1" ht="12.75" customHeight="1" thickBot="1" x14ac:dyDescent="0.25">
      <c r="A17" s="154" t="s">
        <v>10</v>
      </c>
      <c r="B17" s="128"/>
      <c r="C17" s="155" t="s">
        <v>4</v>
      </c>
      <c r="D17" s="155" t="s">
        <v>162</v>
      </c>
      <c r="E17" s="156"/>
      <c r="H17" s="151"/>
      <c r="I17" s="152"/>
      <c r="J17" s="144"/>
    </row>
    <row r="18" spans="1:13" x14ac:dyDescent="0.2">
      <c r="A18" s="90"/>
      <c r="B18" s="88"/>
      <c r="C18" s="88"/>
      <c r="D18" s="88"/>
      <c r="E18" s="90"/>
      <c r="F18" s="88"/>
    </row>
    <row r="19" spans="1:13" ht="13.5" thickBot="1" x14ac:dyDescent="0.25">
      <c r="A19" s="95"/>
      <c r="B19" s="88"/>
      <c r="C19" s="88"/>
      <c r="D19" s="88"/>
      <c r="E19" s="95"/>
      <c r="F19" s="88"/>
    </row>
    <row r="20" spans="1:13" ht="15.75" thickBot="1" x14ac:dyDescent="0.3">
      <c r="A20" s="232" t="s">
        <v>160</v>
      </c>
      <c r="B20" s="233"/>
      <c r="C20" s="233"/>
      <c r="D20" s="233"/>
      <c r="E20" s="234"/>
    </row>
    <row r="21" spans="1:13" s="143" customFormat="1" ht="12.75" customHeight="1" thickBot="1" x14ac:dyDescent="0.25">
      <c r="A21" s="237" t="s">
        <v>11</v>
      </c>
      <c r="B21" s="238" t="s">
        <v>21</v>
      </c>
      <c r="C21" s="212" t="s">
        <v>4</v>
      </c>
      <c r="D21" s="212" t="s">
        <v>161</v>
      </c>
      <c r="E21" s="212" t="s">
        <v>7</v>
      </c>
      <c r="I21" s="144"/>
    </row>
    <row r="22" spans="1:13" s="143" customFormat="1" ht="12.75" customHeight="1" x14ac:dyDescent="0.2">
      <c r="A22" s="230" t="s">
        <v>94</v>
      </c>
      <c r="B22" s="146"/>
      <c r="C22" s="231" t="s">
        <v>24</v>
      </c>
      <c r="D22" s="147" t="s">
        <v>162</v>
      </c>
      <c r="E22" s="148"/>
      <c r="I22" s="144"/>
    </row>
    <row r="23" spans="1:13" s="143" customFormat="1" ht="12.75" customHeight="1" x14ac:dyDescent="0.2">
      <c r="A23" s="145" t="s">
        <v>6</v>
      </c>
      <c r="B23" s="135"/>
      <c r="C23" s="149" t="s">
        <v>4</v>
      </c>
      <c r="D23" s="149" t="s">
        <v>162</v>
      </c>
      <c r="E23" s="150"/>
      <c r="F23" s="151"/>
      <c r="G23" s="151"/>
      <c r="H23" s="151"/>
      <c r="I23" s="152"/>
      <c r="J23" s="144"/>
    </row>
    <row r="24" spans="1:13" s="143" customFormat="1" ht="12.75" customHeight="1" x14ac:dyDescent="0.2">
      <c r="A24" s="145" t="s">
        <v>8</v>
      </c>
      <c r="B24" s="135"/>
      <c r="C24" s="149" t="s">
        <v>4</v>
      </c>
      <c r="D24" s="149" t="s">
        <v>162</v>
      </c>
      <c r="E24" s="150"/>
      <c r="H24" s="151"/>
      <c r="I24" s="152"/>
      <c r="J24" s="144"/>
    </row>
    <row r="25" spans="1:13" s="143" customFormat="1" ht="12.75" customHeight="1" x14ac:dyDescent="0.2">
      <c r="A25" s="145" t="s">
        <v>9</v>
      </c>
      <c r="B25" s="135"/>
      <c r="C25" s="153" t="s">
        <v>4</v>
      </c>
      <c r="D25" s="153" t="s">
        <v>162</v>
      </c>
      <c r="E25" s="150"/>
      <c r="F25" s="136"/>
    </row>
    <row r="26" spans="1:13" s="143" customFormat="1" ht="12.75" customHeight="1" thickBot="1" x14ac:dyDescent="0.25">
      <c r="A26" s="154" t="s">
        <v>10</v>
      </c>
      <c r="B26" s="128"/>
      <c r="C26" s="155" t="s">
        <v>4</v>
      </c>
      <c r="D26" s="155" t="s">
        <v>162</v>
      </c>
      <c r="E26" s="157"/>
      <c r="F26" s="158"/>
      <c r="G26" s="86"/>
      <c r="H26" s="151"/>
      <c r="I26" s="152"/>
      <c r="J26" s="144"/>
    </row>
    <row r="27" spans="1:13" x14ac:dyDescent="0.2">
      <c r="A27" s="143"/>
      <c r="B27" s="143"/>
      <c r="C27" s="136"/>
      <c r="D27" s="136"/>
      <c r="E27" s="143"/>
    </row>
    <row r="31" spans="1:13" x14ac:dyDescent="0.2">
      <c r="M31" s="86" t="s">
        <v>30</v>
      </c>
    </row>
    <row r="37" spans="7:7" x14ac:dyDescent="0.2">
      <c r="G37" s="143"/>
    </row>
  </sheetData>
  <mergeCells count="3">
    <mergeCell ref="A2:E2"/>
    <mergeCell ref="A11:E11"/>
    <mergeCell ref="A20:E20"/>
  </mergeCells>
  <phoneticPr fontId="5" type="noConversion"/>
  <pageMargins left="0.23622047244094491" right="0.15748031496062992" top="0.15748031496062992" bottom="0.15748031496062992" header="0.15748031496062992" footer="0.15748031496062992"/>
  <pageSetup paperSize="9" orientation="landscape" r:id="rId1"/>
  <headerFooter alignWithMargins="0">
    <oddFooter>&amp;LVibro-Meter SA, &amp;D&amp;CPAGE &amp;Pof &amp;N&amp;R&amp;F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8"/>
  <sheetViews>
    <sheetView zoomScaleNormal="100" zoomScaleSheetLayoutView="100" workbookViewId="0">
      <selection activeCell="D23" sqref="D23"/>
    </sheetView>
  </sheetViews>
  <sheetFormatPr defaultColWidth="9.140625" defaultRowHeight="12.75" x14ac:dyDescent="0.2"/>
  <cols>
    <col min="1" max="1" width="7.140625" style="2" bestFit="1" customWidth="1"/>
    <col min="2" max="2" width="19.7109375" style="2" customWidth="1"/>
    <col min="3" max="4" width="8.7109375" style="2" customWidth="1"/>
    <col min="5" max="5" width="110.7109375" style="2" customWidth="1"/>
    <col min="6" max="6" width="94.7109375" style="1" customWidth="1"/>
    <col min="7" max="7" width="7.140625" style="1" bestFit="1" customWidth="1"/>
    <col min="8" max="8" width="9.42578125" style="1" customWidth="1"/>
    <col min="9" max="9" width="17.28515625" style="1" customWidth="1"/>
    <col min="10" max="10" width="19.140625" style="1" bestFit="1" customWidth="1"/>
    <col min="11" max="12" width="8" style="1" customWidth="1"/>
    <col min="13" max="13" width="21.7109375" style="1" customWidth="1"/>
    <col min="14" max="14" width="33.85546875" style="1" customWidth="1"/>
    <col min="15" max="15" width="9.140625" style="1"/>
    <col min="16" max="16" width="20.85546875" style="1" customWidth="1"/>
    <col min="17" max="16384" width="9.140625" style="1"/>
  </cols>
  <sheetData>
    <row r="1" spans="1:12" ht="15.75" thickBot="1" x14ac:dyDescent="0.3">
      <c r="A1" s="253" t="s">
        <v>163</v>
      </c>
      <c r="B1" s="254"/>
      <c r="C1" s="254"/>
      <c r="D1" s="254"/>
      <c r="E1" s="255"/>
      <c r="J1" s="2"/>
      <c r="K1" s="2"/>
    </row>
    <row r="2" spans="1:12" ht="13.5" thickBot="1" x14ac:dyDescent="0.25">
      <c r="A2" s="249" t="s">
        <v>11</v>
      </c>
      <c r="B2" s="250" t="s">
        <v>21</v>
      </c>
      <c r="C2" s="250" t="s">
        <v>4</v>
      </c>
      <c r="D2" s="251" t="s">
        <v>161</v>
      </c>
      <c r="E2" s="252" t="s">
        <v>7</v>
      </c>
      <c r="J2" s="3"/>
      <c r="K2" s="2"/>
      <c r="L2" s="2"/>
    </row>
    <row r="3" spans="1:12" x14ac:dyDescent="0.2">
      <c r="A3" s="244" t="s">
        <v>6</v>
      </c>
      <c r="B3" s="245"/>
      <c r="C3" s="246" t="s">
        <v>24</v>
      </c>
      <c r="D3" s="247" t="s">
        <v>162</v>
      </c>
      <c r="E3" s="248"/>
      <c r="J3" s="3"/>
      <c r="K3" s="2"/>
      <c r="L3" s="7"/>
    </row>
    <row r="4" spans="1:12" x14ac:dyDescent="0.2">
      <c r="A4" s="4" t="s">
        <v>8</v>
      </c>
      <c r="B4" s="5"/>
      <c r="C4" s="6" t="s">
        <v>24</v>
      </c>
      <c r="D4" s="241" t="s">
        <v>162</v>
      </c>
      <c r="E4" s="8"/>
    </row>
    <row r="5" spans="1:12" x14ac:dyDescent="0.2">
      <c r="A5" s="4" t="s">
        <v>9</v>
      </c>
      <c r="B5" s="5"/>
      <c r="C5" s="6" t="s">
        <v>24</v>
      </c>
      <c r="D5" s="241" t="s">
        <v>162</v>
      </c>
      <c r="E5" s="15"/>
    </row>
    <row r="6" spans="1:12" x14ac:dyDescent="0.2">
      <c r="A6" s="4" t="s">
        <v>10</v>
      </c>
      <c r="B6" s="5"/>
      <c r="C6" s="6" t="s">
        <v>24</v>
      </c>
      <c r="D6" s="241" t="s">
        <v>162</v>
      </c>
      <c r="E6" s="15"/>
    </row>
    <row r="7" spans="1:12" x14ac:dyDescent="0.2">
      <c r="A7" s="4" t="s">
        <v>39</v>
      </c>
      <c r="B7" s="5"/>
      <c r="C7" s="6"/>
      <c r="D7" s="241"/>
      <c r="E7" s="8"/>
    </row>
    <row r="8" spans="1:12" x14ac:dyDescent="0.2">
      <c r="A8" s="4" t="s">
        <v>40</v>
      </c>
      <c r="B8" s="5"/>
      <c r="C8" s="6"/>
      <c r="D8" s="241"/>
      <c r="E8" s="8"/>
    </row>
    <row r="9" spans="1:12" x14ac:dyDescent="0.2">
      <c r="A9" s="4" t="s">
        <v>41</v>
      </c>
      <c r="B9" s="5"/>
      <c r="C9" s="5"/>
      <c r="D9" s="242"/>
      <c r="E9" s="9"/>
    </row>
    <row r="10" spans="1:12" ht="12.75" customHeight="1" x14ac:dyDescent="0.2">
      <c r="A10" s="4" t="s">
        <v>42</v>
      </c>
      <c r="B10" s="5"/>
      <c r="C10" s="5"/>
      <c r="D10" s="242"/>
      <c r="E10" s="9"/>
    </row>
    <row r="11" spans="1:12" x14ac:dyDescent="0.2">
      <c r="A11" s="4" t="s">
        <v>43</v>
      </c>
      <c r="B11" s="5"/>
      <c r="C11" s="5"/>
      <c r="D11" s="242"/>
      <c r="E11" s="9"/>
      <c r="J11" s="3"/>
      <c r="K11" s="2"/>
      <c r="L11" s="7"/>
    </row>
    <row r="12" spans="1:12" x14ac:dyDescent="0.2">
      <c r="A12" s="4" t="s">
        <v>44</v>
      </c>
      <c r="B12" s="5"/>
      <c r="C12" s="5"/>
      <c r="D12" s="242"/>
      <c r="E12" s="9"/>
      <c r="J12" s="3"/>
      <c r="K12" s="2"/>
      <c r="L12" s="7"/>
    </row>
    <row r="13" spans="1:12" x14ac:dyDescent="0.2">
      <c r="A13" s="4" t="s">
        <v>45</v>
      </c>
      <c r="B13" s="5"/>
      <c r="C13" s="5"/>
      <c r="D13" s="242"/>
      <c r="E13" s="9"/>
    </row>
    <row r="14" spans="1:12" x14ac:dyDescent="0.2">
      <c r="A14" s="4" t="s">
        <v>46</v>
      </c>
      <c r="B14" s="5"/>
      <c r="C14" s="5"/>
      <c r="D14" s="242"/>
      <c r="E14" s="9"/>
      <c r="J14" s="3"/>
    </row>
    <row r="15" spans="1:12" x14ac:dyDescent="0.2">
      <c r="A15" s="4" t="s">
        <v>47</v>
      </c>
      <c r="B15" s="5"/>
      <c r="C15" s="5"/>
      <c r="D15" s="242"/>
      <c r="E15" s="9"/>
    </row>
    <row r="16" spans="1:12" x14ac:dyDescent="0.2">
      <c r="A16" s="4" t="s">
        <v>48</v>
      </c>
      <c r="B16" s="5"/>
      <c r="C16" s="5"/>
      <c r="D16" s="242"/>
      <c r="E16" s="9"/>
    </row>
    <row r="17" spans="1:12" x14ac:dyDescent="0.2">
      <c r="A17" s="4" t="s">
        <v>49</v>
      </c>
      <c r="B17" s="5"/>
      <c r="C17" s="5"/>
      <c r="D17" s="242"/>
      <c r="E17" s="9"/>
    </row>
    <row r="18" spans="1:12" ht="12.75" customHeight="1" thickBot="1" x14ac:dyDescent="0.25">
      <c r="A18" s="10" t="s">
        <v>50</v>
      </c>
      <c r="B18" s="11"/>
      <c r="C18" s="11"/>
      <c r="D18" s="243"/>
      <c r="E18" s="12"/>
      <c r="J18" s="13"/>
    </row>
    <row r="19" spans="1:12" x14ac:dyDescent="0.2">
      <c r="A19" s="1"/>
      <c r="B19" s="1"/>
      <c r="C19" s="1"/>
      <c r="D19" s="1"/>
      <c r="E19" s="1"/>
      <c r="F19" s="14"/>
      <c r="G19" s="14"/>
      <c r="H19" s="14"/>
      <c r="I19" s="14"/>
      <c r="J19" s="3"/>
      <c r="K19" s="13"/>
      <c r="L19" s="2"/>
    </row>
    <row r="20" spans="1:12" ht="13.5" thickBot="1" x14ac:dyDescent="0.25"/>
    <row r="21" spans="1:12" ht="15.75" thickBot="1" x14ac:dyDescent="0.3">
      <c r="A21" s="256" t="s">
        <v>164</v>
      </c>
      <c r="B21" s="257"/>
      <c r="C21" s="257"/>
      <c r="D21" s="257"/>
      <c r="E21" s="258"/>
      <c r="J21" s="2"/>
      <c r="K21" s="2"/>
    </row>
    <row r="22" spans="1:12" ht="13.5" thickBot="1" x14ac:dyDescent="0.25">
      <c r="A22" s="259" t="s">
        <v>11</v>
      </c>
      <c r="B22" s="260" t="s">
        <v>21</v>
      </c>
      <c r="C22" s="260" t="s">
        <v>4</v>
      </c>
      <c r="D22" s="261" t="s">
        <v>161</v>
      </c>
      <c r="E22" s="262" t="s">
        <v>7</v>
      </c>
      <c r="J22" s="3"/>
      <c r="K22" s="2"/>
      <c r="L22" s="2"/>
    </row>
    <row r="23" spans="1:12" x14ac:dyDescent="0.2">
      <c r="A23" s="244" t="s">
        <v>6</v>
      </c>
      <c r="B23" s="245"/>
      <c r="C23" s="246" t="s">
        <v>24</v>
      </c>
      <c r="D23" s="247"/>
      <c r="E23" s="248"/>
      <c r="J23" s="3"/>
      <c r="K23" s="2"/>
      <c r="L23" s="7"/>
    </row>
    <row r="24" spans="1:12" x14ac:dyDescent="0.2">
      <c r="A24" s="4" t="s">
        <v>8</v>
      </c>
      <c r="B24" s="5"/>
      <c r="C24" s="6" t="s">
        <v>24</v>
      </c>
      <c r="D24" s="241"/>
      <c r="E24" s="8"/>
    </row>
    <row r="25" spans="1:12" x14ac:dyDescent="0.2">
      <c r="A25" s="4" t="s">
        <v>9</v>
      </c>
      <c r="B25" s="5"/>
      <c r="C25" s="6" t="s">
        <v>24</v>
      </c>
      <c r="D25" s="241"/>
      <c r="E25" s="15"/>
    </row>
    <row r="26" spans="1:12" x14ac:dyDescent="0.2">
      <c r="A26" s="4" t="s">
        <v>10</v>
      </c>
      <c r="B26" s="5"/>
      <c r="C26" s="6" t="s">
        <v>24</v>
      </c>
      <c r="D26" s="241"/>
      <c r="E26" s="15"/>
    </row>
    <row r="27" spans="1:12" x14ac:dyDescent="0.2">
      <c r="A27" s="4" t="s">
        <v>39</v>
      </c>
      <c r="B27" s="5"/>
      <c r="C27" s="6"/>
      <c r="D27" s="241"/>
      <c r="E27" s="8"/>
    </row>
    <row r="28" spans="1:12" x14ac:dyDescent="0.2">
      <c r="A28" s="4" t="s">
        <v>40</v>
      </c>
      <c r="B28" s="5"/>
      <c r="C28" s="6"/>
      <c r="D28" s="241"/>
      <c r="E28" s="8"/>
    </row>
    <row r="29" spans="1:12" x14ac:dyDescent="0.2">
      <c r="A29" s="4" t="s">
        <v>41</v>
      </c>
      <c r="B29" s="5"/>
      <c r="C29" s="5"/>
      <c r="D29" s="242"/>
      <c r="E29" s="9"/>
    </row>
    <row r="30" spans="1:12" ht="12.75" customHeight="1" x14ac:dyDescent="0.2">
      <c r="A30" s="4" t="s">
        <v>42</v>
      </c>
      <c r="B30" s="5"/>
      <c r="C30" s="5"/>
      <c r="D30" s="242"/>
      <c r="E30" s="9"/>
    </row>
    <row r="31" spans="1:12" x14ac:dyDescent="0.2">
      <c r="A31" s="4" t="s">
        <v>43</v>
      </c>
      <c r="B31" s="5"/>
      <c r="C31" s="5"/>
      <c r="D31" s="242"/>
      <c r="E31" s="9"/>
      <c r="J31" s="3"/>
      <c r="K31" s="2"/>
      <c r="L31" s="7"/>
    </row>
    <row r="32" spans="1:12" x14ac:dyDescent="0.2">
      <c r="A32" s="4" t="s">
        <v>44</v>
      </c>
      <c r="B32" s="5"/>
      <c r="C32" s="5"/>
      <c r="D32" s="242"/>
      <c r="E32" s="9"/>
      <c r="J32" s="3"/>
      <c r="K32" s="2"/>
      <c r="L32" s="7"/>
    </row>
    <row r="33" spans="1:10" x14ac:dyDescent="0.2">
      <c r="A33" s="4" t="s">
        <v>45</v>
      </c>
      <c r="B33" s="5"/>
      <c r="C33" s="5"/>
      <c r="D33" s="242"/>
      <c r="E33" s="9"/>
    </row>
    <row r="34" spans="1:10" x14ac:dyDescent="0.2">
      <c r="A34" s="4" t="s">
        <v>46</v>
      </c>
      <c r="B34" s="5"/>
      <c r="C34" s="5"/>
      <c r="D34" s="242"/>
      <c r="E34" s="9"/>
      <c r="J34" s="3"/>
    </row>
    <row r="35" spans="1:10" x14ac:dyDescent="0.2">
      <c r="A35" s="4" t="s">
        <v>47</v>
      </c>
      <c r="B35" s="5"/>
      <c r="C35" s="5"/>
      <c r="D35" s="242"/>
      <c r="E35" s="9"/>
    </row>
    <row r="36" spans="1:10" x14ac:dyDescent="0.2">
      <c r="A36" s="4" t="s">
        <v>48</v>
      </c>
      <c r="B36" s="5"/>
      <c r="C36" s="5"/>
      <c r="D36" s="242"/>
      <c r="E36" s="9"/>
    </row>
    <row r="37" spans="1:10" x14ac:dyDescent="0.2">
      <c r="A37" s="4" t="s">
        <v>49</v>
      </c>
      <c r="B37" s="5"/>
      <c r="C37" s="5"/>
      <c r="D37" s="242"/>
      <c r="E37" s="9"/>
    </row>
    <row r="38" spans="1:10" ht="12.75" customHeight="1" thickBot="1" x14ac:dyDescent="0.25">
      <c r="A38" s="10" t="s">
        <v>50</v>
      </c>
      <c r="B38" s="11"/>
      <c r="C38" s="11"/>
      <c r="D38" s="243"/>
      <c r="E38" s="12"/>
      <c r="J38" s="13"/>
    </row>
  </sheetData>
  <mergeCells count="2">
    <mergeCell ref="A21:E21"/>
    <mergeCell ref="A1:E1"/>
  </mergeCells>
  <pageMargins left="0.23622047244094491" right="0.15748031496062992" top="0.78740157480314965" bottom="0.35433070866141736" header="0.51181102362204722" footer="0.23622047244094491"/>
  <pageSetup paperSize="9" scale="94" orientation="landscape" r:id="rId1"/>
  <headerFooter alignWithMargins="0">
    <oddFooter>&amp;LMeggitt GmbH
 &amp;D&amp;CPAGE &amp;Pof &amp;N&amp;R&amp;F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/>
  <dimension ref="A2:R50"/>
  <sheetViews>
    <sheetView zoomScaleNormal="100" zoomScaleSheetLayoutView="100" workbookViewId="0">
      <selection activeCell="E20" sqref="E20"/>
    </sheetView>
  </sheetViews>
  <sheetFormatPr defaultColWidth="9.140625" defaultRowHeight="12.75" x14ac:dyDescent="0.2"/>
  <cols>
    <col min="1" max="1" width="7.7109375" style="177" customWidth="1"/>
    <col min="2" max="3" width="12.42578125" style="178" customWidth="1"/>
    <col min="4" max="4" width="13.28515625" style="161" customWidth="1"/>
    <col min="5" max="5" width="15.7109375" style="161" bestFit="1" customWidth="1"/>
    <col min="6" max="6" width="13.5703125" style="161" bestFit="1" customWidth="1"/>
    <col min="7" max="7" width="23.7109375" style="161" customWidth="1"/>
    <col min="8" max="8" width="8.42578125" style="161" bestFit="1" customWidth="1"/>
    <col min="9" max="9" width="10.28515625" style="161" customWidth="1"/>
    <col min="10" max="10" width="7.28515625" style="161" customWidth="1"/>
    <col min="11" max="12" width="10.7109375" style="161" customWidth="1"/>
    <col min="13" max="13" width="10.28515625" style="161" customWidth="1"/>
    <col min="14" max="14" width="11.5703125" style="161" customWidth="1"/>
    <col min="15" max="15" width="9.85546875" style="161" bestFit="1" customWidth="1"/>
    <col min="16" max="16" width="14.7109375" style="161" customWidth="1"/>
    <col min="17" max="17" width="14.7109375" style="160" customWidth="1"/>
    <col min="18" max="18" width="13" style="161" bestFit="1" customWidth="1"/>
    <col min="19" max="19" width="11.140625" style="161" bestFit="1" customWidth="1"/>
    <col min="20" max="20" width="14.5703125" style="161" bestFit="1" customWidth="1"/>
    <col min="21" max="21" width="13.42578125" style="161" bestFit="1" customWidth="1"/>
    <col min="22" max="22" width="9.140625" style="161"/>
    <col min="23" max="23" width="10.7109375" style="161" bestFit="1" customWidth="1"/>
    <col min="24" max="256" width="9.140625" style="161"/>
    <col min="257" max="257" width="7.7109375" style="161" customWidth="1"/>
    <col min="258" max="259" width="12.42578125" style="161" customWidth="1"/>
    <col min="260" max="260" width="13.28515625" style="161" customWidth="1"/>
    <col min="261" max="261" width="15.7109375" style="161" bestFit="1" customWidth="1"/>
    <col min="262" max="262" width="13.5703125" style="161" bestFit="1" customWidth="1"/>
    <col min="263" max="263" width="23.7109375" style="161" customWidth="1"/>
    <col min="264" max="264" width="8.42578125" style="161" bestFit="1" customWidth="1"/>
    <col min="265" max="265" width="10.28515625" style="161" customWidth="1"/>
    <col min="266" max="266" width="7.28515625" style="161" customWidth="1"/>
    <col min="267" max="268" width="10.7109375" style="161" customWidth="1"/>
    <col min="269" max="269" width="10.28515625" style="161" customWidth="1"/>
    <col min="270" max="270" width="11.5703125" style="161" customWidth="1"/>
    <col min="271" max="271" width="9.85546875" style="161" bestFit="1" customWidth="1"/>
    <col min="272" max="273" width="14.7109375" style="161" customWidth="1"/>
    <col min="274" max="274" width="13" style="161" bestFit="1" customWidth="1"/>
    <col min="275" max="275" width="11.140625" style="161" bestFit="1" customWidth="1"/>
    <col min="276" max="276" width="14.5703125" style="161" bestFit="1" customWidth="1"/>
    <col min="277" max="277" width="13.42578125" style="161" bestFit="1" customWidth="1"/>
    <col min="278" max="278" width="9.140625" style="161"/>
    <col min="279" max="279" width="10.7109375" style="161" bestFit="1" customWidth="1"/>
    <col min="280" max="512" width="9.140625" style="161"/>
    <col min="513" max="513" width="7.7109375" style="161" customWidth="1"/>
    <col min="514" max="515" width="12.42578125" style="161" customWidth="1"/>
    <col min="516" max="516" width="13.28515625" style="161" customWidth="1"/>
    <col min="517" max="517" width="15.7109375" style="161" bestFit="1" customWidth="1"/>
    <col min="518" max="518" width="13.5703125" style="161" bestFit="1" customWidth="1"/>
    <col min="519" max="519" width="23.7109375" style="161" customWidth="1"/>
    <col min="520" max="520" width="8.42578125" style="161" bestFit="1" customWidth="1"/>
    <col min="521" max="521" width="10.28515625" style="161" customWidth="1"/>
    <col min="522" max="522" width="7.28515625" style="161" customWidth="1"/>
    <col min="523" max="524" width="10.7109375" style="161" customWidth="1"/>
    <col min="525" max="525" width="10.28515625" style="161" customWidth="1"/>
    <col min="526" max="526" width="11.5703125" style="161" customWidth="1"/>
    <col min="527" max="527" width="9.85546875" style="161" bestFit="1" customWidth="1"/>
    <col min="528" max="529" width="14.7109375" style="161" customWidth="1"/>
    <col min="530" max="530" width="13" style="161" bestFit="1" customWidth="1"/>
    <col min="531" max="531" width="11.140625" style="161" bestFit="1" customWidth="1"/>
    <col min="532" max="532" width="14.5703125" style="161" bestFit="1" customWidth="1"/>
    <col min="533" max="533" width="13.42578125" style="161" bestFit="1" customWidth="1"/>
    <col min="534" max="534" width="9.140625" style="161"/>
    <col min="535" max="535" width="10.7109375" style="161" bestFit="1" customWidth="1"/>
    <col min="536" max="768" width="9.140625" style="161"/>
    <col min="769" max="769" width="7.7109375" style="161" customWidth="1"/>
    <col min="770" max="771" width="12.42578125" style="161" customWidth="1"/>
    <col min="772" max="772" width="13.28515625" style="161" customWidth="1"/>
    <col min="773" max="773" width="15.7109375" style="161" bestFit="1" customWidth="1"/>
    <col min="774" max="774" width="13.5703125" style="161" bestFit="1" customWidth="1"/>
    <col min="775" max="775" width="23.7109375" style="161" customWidth="1"/>
    <col min="776" max="776" width="8.42578125" style="161" bestFit="1" customWidth="1"/>
    <col min="777" max="777" width="10.28515625" style="161" customWidth="1"/>
    <col min="778" max="778" width="7.28515625" style="161" customWidth="1"/>
    <col min="779" max="780" width="10.7109375" style="161" customWidth="1"/>
    <col min="781" max="781" width="10.28515625" style="161" customWidth="1"/>
    <col min="782" max="782" width="11.5703125" style="161" customWidth="1"/>
    <col min="783" max="783" width="9.85546875" style="161" bestFit="1" customWidth="1"/>
    <col min="784" max="785" width="14.7109375" style="161" customWidth="1"/>
    <col min="786" max="786" width="13" style="161" bestFit="1" customWidth="1"/>
    <col min="787" max="787" width="11.140625" style="161" bestFit="1" customWidth="1"/>
    <col min="788" max="788" width="14.5703125" style="161" bestFit="1" customWidth="1"/>
    <col min="789" max="789" width="13.42578125" style="161" bestFit="1" customWidth="1"/>
    <col min="790" max="790" width="9.140625" style="161"/>
    <col min="791" max="791" width="10.7109375" style="161" bestFit="1" customWidth="1"/>
    <col min="792" max="1024" width="9.140625" style="161"/>
    <col min="1025" max="1025" width="7.7109375" style="161" customWidth="1"/>
    <col min="1026" max="1027" width="12.42578125" style="161" customWidth="1"/>
    <col min="1028" max="1028" width="13.28515625" style="161" customWidth="1"/>
    <col min="1029" max="1029" width="15.7109375" style="161" bestFit="1" customWidth="1"/>
    <col min="1030" max="1030" width="13.5703125" style="161" bestFit="1" customWidth="1"/>
    <col min="1031" max="1031" width="23.7109375" style="161" customWidth="1"/>
    <col min="1032" max="1032" width="8.42578125" style="161" bestFit="1" customWidth="1"/>
    <col min="1033" max="1033" width="10.28515625" style="161" customWidth="1"/>
    <col min="1034" max="1034" width="7.28515625" style="161" customWidth="1"/>
    <col min="1035" max="1036" width="10.7109375" style="161" customWidth="1"/>
    <col min="1037" max="1037" width="10.28515625" style="161" customWidth="1"/>
    <col min="1038" max="1038" width="11.5703125" style="161" customWidth="1"/>
    <col min="1039" max="1039" width="9.85546875" style="161" bestFit="1" customWidth="1"/>
    <col min="1040" max="1041" width="14.7109375" style="161" customWidth="1"/>
    <col min="1042" max="1042" width="13" style="161" bestFit="1" customWidth="1"/>
    <col min="1043" max="1043" width="11.140625" style="161" bestFit="1" customWidth="1"/>
    <col min="1044" max="1044" width="14.5703125" style="161" bestFit="1" customWidth="1"/>
    <col min="1045" max="1045" width="13.42578125" style="161" bestFit="1" customWidth="1"/>
    <col min="1046" max="1046" width="9.140625" style="161"/>
    <col min="1047" max="1047" width="10.7109375" style="161" bestFit="1" customWidth="1"/>
    <col min="1048" max="1280" width="9.140625" style="161"/>
    <col min="1281" max="1281" width="7.7109375" style="161" customWidth="1"/>
    <col min="1282" max="1283" width="12.42578125" style="161" customWidth="1"/>
    <col min="1284" max="1284" width="13.28515625" style="161" customWidth="1"/>
    <col min="1285" max="1285" width="15.7109375" style="161" bestFit="1" customWidth="1"/>
    <col min="1286" max="1286" width="13.5703125" style="161" bestFit="1" customWidth="1"/>
    <col min="1287" max="1287" width="23.7109375" style="161" customWidth="1"/>
    <col min="1288" max="1288" width="8.42578125" style="161" bestFit="1" customWidth="1"/>
    <col min="1289" max="1289" width="10.28515625" style="161" customWidth="1"/>
    <col min="1290" max="1290" width="7.28515625" style="161" customWidth="1"/>
    <col min="1291" max="1292" width="10.7109375" style="161" customWidth="1"/>
    <col min="1293" max="1293" width="10.28515625" style="161" customWidth="1"/>
    <col min="1294" max="1294" width="11.5703125" style="161" customWidth="1"/>
    <col min="1295" max="1295" width="9.85546875" style="161" bestFit="1" customWidth="1"/>
    <col min="1296" max="1297" width="14.7109375" style="161" customWidth="1"/>
    <col min="1298" max="1298" width="13" style="161" bestFit="1" customWidth="1"/>
    <col min="1299" max="1299" width="11.140625" style="161" bestFit="1" customWidth="1"/>
    <col min="1300" max="1300" width="14.5703125" style="161" bestFit="1" customWidth="1"/>
    <col min="1301" max="1301" width="13.42578125" style="161" bestFit="1" customWidth="1"/>
    <col min="1302" max="1302" width="9.140625" style="161"/>
    <col min="1303" max="1303" width="10.7109375" style="161" bestFit="1" customWidth="1"/>
    <col min="1304" max="1536" width="9.140625" style="161"/>
    <col min="1537" max="1537" width="7.7109375" style="161" customWidth="1"/>
    <col min="1538" max="1539" width="12.42578125" style="161" customWidth="1"/>
    <col min="1540" max="1540" width="13.28515625" style="161" customWidth="1"/>
    <col min="1541" max="1541" width="15.7109375" style="161" bestFit="1" customWidth="1"/>
    <col min="1542" max="1542" width="13.5703125" style="161" bestFit="1" customWidth="1"/>
    <col min="1543" max="1543" width="23.7109375" style="161" customWidth="1"/>
    <col min="1544" max="1544" width="8.42578125" style="161" bestFit="1" customWidth="1"/>
    <col min="1545" max="1545" width="10.28515625" style="161" customWidth="1"/>
    <col min="1546" max="1546" width="7.28515625" style="161" customWidth="1"/>
    <col min="1547" max="1548" width="10.7109375" style="161" customWidth="1"/>
    <col min="1549" max="1549" width="10.28515625" style="161" customWidth="1"/>
    <col min="1550" max="1550" width="11.5703125" style="161" customWidth="1"/>
    <col min="1551" max="1551" width="9.85546875" style="161" bestFit="1" customWidth="1"/>
    <col min="1552" max="1553" width="14.7109375" style="161" customWidth="1"/>
    <col min="1554" max="1554" width="13" style="161" bestFit="1" customWidth="1"/>
    <col min="1555" max="1555" width="11.140625" style="161" bestFit="1" customWidth="1"/>
    <col min="1556" max="1556" width="14.5703125" style="161" bestFit="1" customWidth="1"/>
    <col min="1557" max="1557" width="13.42578125" style="161" bestFit="1" customWidth="1"/>
    <col min="1558" max="1558" width="9.140625" style="161"/>
    <col min="1559" max="1559" width="10.7109375" style="161" bestFit="1" customWidth="1"/>
    <col min="1560" max="1792" width="9.140625" style="161"/>
    <col min="1793" max="1793" width="7.7109375" style="161" customWidth="1"/>
    <col min="1794" max="1795" width="12.42578125" style="161" customWidth="1"/>
    <col min="1796" max="1796" width="13.28515625" style="161" customWidth="1"/>
    <col min="1797" max="1797" width="15.7109375" style="161" bestFit="1" customWidth="1"/>
    <col min="1798" max="1798" width="13.5703125" style="161" bestFit="1" customWidth="1"/>
    <col min="1799" max="1799" width="23.7109375" style="161" customWidth="1"/>
    <col min="1800" max="1800" width="8.42578125" style="161" bestFit="1" customWidth="1"/>
    <col min="1801" max="1801" width="10.28515625" style="161" customWidth="1"/>
    <col min="1802" max="1802" width="7.28515625" style="161" customWidth="1"/>
    <col min="1803" max="1804" width="10.7109375" style="161" customWidth="1"/>
    <col min="1805" max="1805" width="10.28515625" style="161" customWidth="1"/>
    <col min="1806" max="1806" width="11.5703125" style="161" customWidth="1"/>
    <col min="1807" max="1807" width="9.85546875" style="161" bestFit="1" customWidth="1"/>
    <col min="1808" max="1809" width="14.7109375" style="161" customWidth="1"/>
    <col min="1810" max="1810" width="13" style="161" bestFit="1" customWidth="1"/>
    <col min="1811" max="1811" width="11.140625" style="161" bestFit="1" customWidth="1"/>
    <col min="1812" max="1812" width="14.5703125" style="161" bestFit="1" customWidth="1"/>
    <col min="1813" max="1813" width="13.42578125" style="161" bestFit="1" customWidth="1"/>
    <col min="1814" max="1814" width="9.140625" style="161"/>
    <col min="1815" max="1815" width="10.7109375" style="161" bestFit="1" customWidth="1"/>
    <col min="1816" max="2048" width="9.140625" style="161"/>
    <col min="2049" max="2049" width="7.7109375" style="161" customWidth="1"/>
    <col min="2050" max="2051" width="12.42578125" style="161" customWidth="1"/>
    <col min="2052" max="2052" width="13.28515625" style="161" customWidth="1"/>
    <col min="2053" max="2053" width="15.7109375" style="161" bestFit="1" customWidth="1"/>
    <col min="2054" max="2054" width="13.5703125" style="161" bestFit="1" customWidth="1"/>
    <col min="2055" max="2055" width="23.7109375" style="161" customWidth="1"/>
    <col min="2056" max="2056" width="8.42578125" style="161" bestFit="1" customWidth="1"/>
    <col min="2057" max="2057" width="10.28515625" style="161" customWidth="1"/>
    <col min="2058" max="2058" width="7.28515625" style="161" customWidth="1"/>
    <col min="2059" max="2060" width="10.7109375" style="161" customWidth="1"/>
    <col min="2061" max="2061" width="10.28515625" style="161" customWidth="1"/>
    <col min="2062" max="2062" width="11.5703125" style="161" customWidth="1"/>
    <col min="2063" max="2063" width="9.85546875" style="161" bestFit="1" customWidth="1"/>
    <col min="2064" max="2065" width="14.7109375" style="161" customWidth="1"/>
    <col min="2066" max="2066" width="13" style="161" bestFit="1" customWidth="1"/>
    <col min="2067" max="2067" width="11.140625" style="161" bestFit="1" customWidth="1"/>
    <col min="2068" max="2068" width="14.5703125" style="161" bestFit="1" customWidth="1"/>
    <col min="2069" max="2069" width="13.42578125" style="161" bestFit="1" customWidth="1"/>
    <col min="2070" max="2070" width="9.140625" style="161"/>
    <col min="2071" max="2071" width="10.7109375" style="161" bestFit="1" customWidth="1"/>
    <col min="2072" max="2304" width="9.140625" style="161"/>
    <col min="2305" max="2305" width="7.7109375" style="161" customWidth="1"/>
    <col min="2306" max="2307" width="12.42578125" style="161" customWidth="1"/>
    <col min="2308" max="2308" width="13.28515625" style="161" customWidth="1"/>
    <col min="2309" max="2309" width="15.7109375" style="161" bestFit="1" customWidth="1"/>
    <col min="2310" max="2310" width="13.5703125" style="161" bestFit="1" customWidth="1"/>
    <col min="2311" max="2311" width="23.7109375" style="161" customWidth="1"/>
    <col min="2312" max="2312" width="8.42578125" style="161" bestFit="1" customWidth="1"/>
    <col min="2313" max="2313" width="10.28515625" style="161" customWidth="1"/>
    <col min="2314" max="2314" width="7.28515625" style="161" customWidth="1"/>
    <col min="2315" max="2316" width="10.7109375" style="161" customWidth="1"/>
    <col min="2317" max="2317" width="10.28515625" style="161" customWidth="1"/>
    <col min="2318" max="2318" width="11.5703125" style="161" customWidth="1"/>
    <col min="2319" max="2319" width="9.85546875" style="161" bestFit="1" customWidth="1"/>
    <col min="2320" max="2321" width="14.7109375" style="161" customWidth="1"/>
    <col min="2322" max="2322" width="13" style="161" bestFit="1" customWidth="1"/>
    <col min="2323" max="2323" width="11.140625" style="161" bestFit="1" customWidth="1"/>
    <col min="2324" max="2324" width="14.5703125" style="161" bestFit="1" customWidth="1"/>
    <col min="2325" max="2325" width="13.42578125" style="161" bestFit="1" customWidth="1"/>
    <col min="2326" max="2326" width="9.140625" style="161"/>
    <col min="2327" max="2327" width="10.7109375" style="161" bestFit="1" customWidth="1"/>
    <col min="2328" max="2560" width="9.140625" style="161"/>
    <col min="2561" max="2561" width="7.7109375" style="161" customWidth="1"/>
    <col min="2562" max="2563" width="12.42578125" style="161" customWidth="1"/>
    <col min="2564" max="2564" width="13.28515625" style="161" customWidth="1"/>
    <col min="2565" max="2565" width="15.7109375" style="161" bestFit="1" customWidth="1"/>
    <col min="2566" max="2566" width="13.5703125" style="161" bestFit="1" customWidth="1"/>
    <col min="2567" max="2567" width="23.7109375" style="161" customWidth="1"/>
    <col min="2568" max="2568" width="8.42578125" style="161" bestFit="1" customWidth="1"/>
    <col min="2569" max="2569" width="10.28515625" style="161" customWidth="1"/>
    <col min="2570" max="2570" width="7.28515625" style="161" customWidth="1"/>
    <col min="2571" max="2572" width="10.7109375" style="161" customWidth="1"/>
    <col min="2573" max="2573" width="10.28515625" style="161" customWidth="1"/>
    <col min="2574" max="2574" width="11.5703125" style="161" customWidth="1"/>
    <col min="2575" max="2575" width="9.85546875" style="161" bestFit="1" customWidth="1"/>
    <col min="2576" max="2577" width="14.7109375" style="161" customWidth="1"/>
    <col min="2578" max="2578" width="13" style="161" bestFit="1" customWidth="1"/>
    <col min="2579" max="2579" width="11.140625" style="161" bestFit="1" customWidth="1"/>
    <col min="2580" max="2580" width="14.5703125" style="161" bestFit="1" customWidth="1"/>
    <col min="2581" max="2581" width="13.42578125" style="161" bestFit="1" customWidth="1"/>
    <col min="2582" max="2582" width="9.140625" style="161"/>
    <col min="2583" max="2583" width="10.7109375" style="161" bestFit="1" customWidth="1"/>
    <col min="2584" max="2816" width="9.140625" style="161"/>
    <col min="2817" max="2817" width="7.7109375" style="161" customWidth="1"/>
    <col min="2818" max="2819" width="12.42578125" style="161" customWidth="1"/>
    <col min="2820" max="2820" width="13.28515625" style="161" customWidth="1"/>
    <col min="2821" max="2821" width="15.7109375" style="161" bestFit="1" customWidth="1"/>
    <col min="2822" max="2822" width="13.5703125" style="161" bestFit="1" customWidth="1"/>
    <col min="2823" max="2823" width="23.7109375" style="161" customWidth="1"/>
    <col min="2824" max="2824" width="8.42578125" style="161" bestFit="1" customWidth="1"/>
    <col min="2825" max="2825" width="10.28515625" style="161" customWidth="1"/>
    <col min="2826" max="2826" width="7.28515625" style="161" customWidth="1"/>
    <col min="2827" max="2828" width="10.7109375" style="161" customWidth="1"/>
    <col min="2829" max="2829" width="10.28515625" style="161" customWidth="1"/>
    <col min="2830" max="2830" width="11.5703125" style="161" customWidth="1"/>
    <col min="2831" max="2831" width="9.85546875" style="161" bestFit="1" customWidth="1"/>
    <col min="2832" max="2833" width="14.7109375" style="161" customWidth="1"/>
    <col min="2834" max="2834" width="13" style="161" bestFit="1" customWidth="1"/>
    <col min="2835" max="2835" width="11.140625" style="161" bestFit="1" customWidth="1"/>
    <col min="2836" max="2836" width="14.5703125" style="161" bestFit="1" customWidth="1"/>
    <col min="2837" max="2837" width="13.42578125" style="161" bestFit="1" customWidth="1"/>
    <col min="2838" max="2838" width="9.140625" style="161"/>
    <col min="2839" max="2839" width="10.7109375" style="161" bestFit="1" customWidth="1"/>
    <col min="2840" max="3072" width="9.140625" style="161"/>
    <col min="3073" max="3073" width="7.7109375" style="161" customWidth="1"/>
    <col min="3074" max="3075" width="12.42578125" style="161" customWidth="1"/>
    <col min="3076" max="3076" width="13.28515625" style="161" customWidth="1"/>
    <col min="3077" max="3077" width="15.7109375" style="161" bestFit="1" customWidth="1"/>
    <col min="3078" max="3078" width="13.5703125" style="161" bestFit="1" customWidth="1"/>
    <col min="3079" max="3079" width="23.7109375" style="161" customWidth="1"/>
    <col min="3080" max="3080" width="8.42578125" style="161" bestFit="1" customWidth="1"/>
    <col min="3081" max="3081" width="10.28515625" style="161" customWidth="1"/>
    <col min="3082" max="3082" width="7.28515625" style="161" customWidth="1"/>
    <col min="3083" max="3084" width="10.7109375" style="161" customWidth="1"/>
    <col min="3085" max="3085" width="10.28515625" style="161" customWidth="1"/>
    <col min="3086" max="3086" width="11.5703125" style="161" customWidth="1"/>
    <col min="3087" max="3087" width="9.85546875" style="161" bestFit="1" customWidth="1"/>
    <col min="3088" max="3089" width="14.7109375" style="161" customWidth="1"/>
    <col min="3090" max="3090" width="13" style="161" bestFit="1" customWidth="1"/>
    <col min="3091" max="3091" width="11.140625" style="161" bestFit="1" customWidth="1"/>
    <col min="3092" max="3092" width="14.5703125" style="161" bestFit="1" customWidth="1"/>
    <col min="3093" max="3093" width="13.42578125" style="161" bestFit="1" customWidth="1"/>
    <col min="3094" max="3094" width="9.140625" style="161"/>
    <col min="3095" max="3095" width="10.7109375" style="161" bestFit="1" customWidth="1"/>
    <col min="3096" max="3328" width="9.140625" style="161"/>
    <col min="3329" max="3329" width="7.7109375" style="161" customWidth="1"/>
    <col min="3330" max="3331" width="12.42578125" style="161" customWidth="1"/>
    <col min="3332" max="3332" width="13.28515625" style="161" customWidth="1"/>
    <col min="3333" max="3333" width="15.7109375" style="161" bestFit="1" customWidth="1"/>
    <col min="3334" max="3334" width="13.5703125" style="161" bestFit="1" customWidth="1"/>
    <col min="3335" max="3335" width="23.7109375" style="161" customWidth="1"/>
    <col min="3336" max="3336" width="8.42578125" style="161" bestFit="1" customWidth="1"/>
    <col min="3337" max="3337" width="10.28515625" style="161" customWidth="1"/>
    <col min="3338" max="3338" width="7.28515625" style="161" customWidth="1"/>
    <col min="3339" max="3340" width="10.7109375" style="161" customWidth="1"/>
    <col min="3341" max="3341" width="10.28515625" style="161" customWidth="1"/>
    <col min="3342" max="3342" width="11.5703125" style="161" customWidth="1"/>
    <col min="3343" max="3343" width="9.85546875" style="161" bestFit="1" customWidth="1"/>
    <col min="3344" max="3345" width="14.7109375" style="161" customWidth="1"/>
    <col min="3346" max="3346" width="13" style="161" bestFit="1" customWidth="1"/>
    <col min="3347" max="3347" width="11.140625" style="161" bestFit="1" customWidth="1"/>
    <col min="3348" max="3348" width="14.5703125" style="161" bestFit="1" customWidth="1"/>
    <col min="3349" max="3349" width="13.42578125" style="161" bestFit="1" customWidth="1"/>
    <col min="3350" max="3350" width="9.140625" style="161"/>
    <col min="3351" max="3351" width="10.7109375" style="161" bestFit="1" customWidth="1"/>
    <col min="3352" max="3584" width="9.140625" style="161"/>
    <col min="3585" max="3585" width="7.7109375" style="161" customWidth="1"/>
    <col min="3586" max="3587" width="12.42578125" style="161" customWidth="1"/>
    <col min="3588" max="3588" width="13.28515625" style="161" customWidth="1"/>
    <col min="3589" max="3589" width="15.7109375" style="161" bestFit="1" customWidth="1"/>
    <col min="3590" max="3590" width="13.5703125" style="161" bestFit="1" customWidth="1"/>
    <col min="3591" max="3591" width="23.7109375" style="161" customWidth="1"/>
    <col min="3592" max="3592" width="8.42578125" style="161" bestFit="1" customWidth="1"/>
    <col min="3593" max="3593" width="10.28515625" style="161" customWidth="1"/>
    <col min="3594" max="3594" width="7.28515625" style="161" customWidth="1"/>
    <col min="3595" max="3596" width="10.7109375" style="161" customWidth="1"/>
    <col min="3597" max="3597" width="10.28515625" style="161" customWidth="1"/>
    <col min="3598" max="3598" width="11.5703125" style="161" customWidth="1"/>
    <col min="3599" max="3599" width="9.85546875" style="161" bestFit="1" customWidth="1"/>
    <col min="3600" max="3601" width="14.7109375" style="161" customWidth="1"/>
    <col min="3602" max="3602" width="13" style="161" bestFit="1" customWidth="1"/>
    <col min="3603" max="3603" width="11.140625" style="161" bestFit="1" customWidth="1"/>
    <col min="3604" max="3604" width="14.5703125" style="161" bestFit="1" customWidth="1"/>
    <col min="3605" max="3605" width="13.42578125" style="161" bestFit="1" customWidth="1"/>
    <col min="3606" max="3606" width="9.140625" style="161"/>
    <col min="3607" max="3607" width="10.7109375" style="161" bestFit="1" customWidth="1"/>
    <col min="3608" max="3840" width="9.140625" style="161"/>
    <col min="3841" max="3841" width="7.7109375" style="161" customWidth="1"/>
    <col min="3842" max="3843" width="12.42578125" style="161" customWidth="1"/>
    <col min="3844" max="3844" width="13.28515625" style="161" customWidth="1"/>
    <col min="3845" max="3845" width="15.7109375" style="161" bestFit="1" customWidth="1"/>
    <col min="3846" max="3846" width="13.5703125" style="161" bestFit="1" customWidth="1"/>
    <col min="3847" max="3847" width="23.7109375" style="161" customWidth="1"/>
    <col min="3848" max="3848" width="8.42578125" style="161" bestFit="1" customWidth="1"/>
    <col min="3849" max="3849" width="10.28515625" style="161" customWidth="1"/>
    <col min="3850" max="3850" width="7.28515625" style="161" customWidth="1"/>
    <col min="3851" max="3852" width="10.7109375" style="161" customWidth="1"/>
    <col min="3853" max="3853" width="10.28515625" style="161" customWidth="1"/>
    <col min="3854" max="3854" width="11.5703125" style="161" customWidth="1"/>
    <col min="3855" max="3855" width="9.85546875" style="161" bestFit="1" customWidth="1"/>
    <col min="3856" max="3857" width="14.7109375" style="161" customWidth="1"/>
    <col min="3858" max="3858" width="13" style="161" bestFit="1" customWidth="1"/>
    <col min="3859" max="3859" width="11.140625" style="161" bestFit="1" customWidth="1"/>
    <col min="3860" max="3860" width="14.5703125" style="161" bestFit="1" customWidth="1"/>
    <col min="3861" max="3861" width="13.42578125" style="161" bestFit="1" customWidth="1"/>
    <col min="3862" max="3862" width="9.140625" style="161"/>
    <col min="3863" max="3863" width="10.7109375" style="161" bestFit="1" customWidth="1"/>
    <col min="3864" max="4096" width="9.140625" style="161"/>
    <col min="4097" max="4097" width="7.7109375" style="161" customWidth="1"/>
    <col min="4098" max="4099" width="12.42578125" style="161" customWidth="1"/>
    <col min="4100" max="4100" width="13.28515625" style="161" customWidth="1"/>
    <col min="4101" max="4101" width="15.7109375" style="161" bestFit="1" customWidth="1"/>
    <col min="4102" max="4102" width="13.5703125" style="161" bestFit="1" customWidth="1"/>
    <col min="4103" max="4103" width="23.7109375" style="161" customWidth="1"/>
    <col min="4104" max="4104" width="8.42578125" style="161" bestFit="1" customWidth="1"/>
    <col min="4105" max="4105" width="10.28515625" style="161" customWidth="1"/>
    <col min="4106" max="4106" width="7.28515625" style="161" customWidth="1"/>
    <col min="4107" max="4108" width="10.7109375" style="161" customWidth="1"/>
    <col min="4109" max="4109" width="10.28515625" style="161" customWidth="1"/>
    <col min="4110" max="4110" width="11.5703125" style="161" customWidth="1"/>
    <col min="4111" max="4111" width="9.85546875" style="161" bestFit="1" customWidth="1"/>
    <col min="4112" max="4113" width="14.7109375" style="161" customWidth="1"/>
    <col min="4114" max="4114" width="13" style="161" bestFit="1" customWidth="1"/>
    <col min="4115" max="4115" width="11.140625" style="161" bestFit="1" customWidth="1"/>
    <col min="4116" max="4116" width="14.5703125" style="161" bestFit="1" customWidth="1"/>
    <col min="4117" max="4117" width="13.42578125" style="161" bestFit="1" customWidth="1"/>
    <col min="4118" max="4118" width="9.140625" style="161"/>
    <col min="4119" max="4119" width="10.7109375" style="161" bestFit="1" customWidth="1"/>
    <col min="4120" max="4352" width="9.140625" style="161"/>
    <col min="4353" max="4353" width="7.7109375" style="161" customWidth="1"/>
    <col min="4354" max="4355" width="12.42578125" style="161" customWidth="1"/>
    <col min="4356" max="4356" width="13.28515625" style="161" customWidth="1"/>
    <col min="4357" max="4357" width="15.7109375" style="161" bestFit="1" customWidth="1"/>
    <col min="4358" max="4358" width="13.5703125" style="161" bestFit="1" customWidth="1"/>
    <col min="4359" max="4359" width="23.7109375" style="161" customWidth="1"/>
    <col min="4360" max="4360" width="8.42578125" style="161" bestFit="1" customWidth="1"/>
    <col min="4361" max="4361" width="10.28515625" style="161" customWidth="1"/>
    <col min="4362" max="4362" width="7.28515625" style="161" customWidth="1"/>
    <col min="4363" max="4364" width="10.7109375" style="161" customWidth="1"/>
    <col min="4365" max="4365" width="10.28515625" style="161" customWidth="1"/>
    <col min="4366" max="4366" width="11.5703125" style="161" customWidth="1"/>
    <col min="4367" max="4367" width="9.85546875" style="161" bestFit="1" customWidth="1"/>
    <col min="4368" max="4369" width="14.7109375" style="161" customWidth="1"/>
    <col min="4370" max="4370" width="13" style="161" bestFit="1" customWidth="1"/>
    <col min="4371" max="4371" width="11.140625" style="161" bestFit="1" customWidth="1"/>
    <col min="4372" max="4372" width="14.5703125" style="161" bestFit="1" customWidth="1"/>
    <col min="4373" max="4373" width="13.42578125" style="161" bestFit="1" customWidth="1"/>
    <col min="4374" max="4374" width="9.140625" style="161"/>
    <col min="4375" max="4375" width="10.7109375" style="161" bestFit="1" customWidth="1"/>
    <col min="4376" max="4608" width="9.140625" style="161"/>
    <col min="4609" max="4609" width="7.7109375" style="161" customWidth="1"/>
    <col min="4610" max="4611" width="12.42578125" style="161" customWidth="1"/>
    <col min="4612" max="4612" width="13.28515625" style="161" customWidth="1"/>
    <col min="4613" max="4613" width="15.7109375" style="161" bestFit="1" customWidth="1"/>
    <col min="4614" max="4614" width="13.5703125" style="161" bestFit="1" customWidth="1"/>
    <col min="4615" max="4615" width="23.7109375" style="161" customWidth="1"/>
    <col min="4616" max="4616" width="8.42578125" style="161" bestFit="1" customWidth="1"/>
    <col min="4617" max="4617" width="10.28515625" style="161" customWidth="1"/>
    <col min="4618" max="4618" width="7.28515625" style="161" customWidth="1"/>
    <col min="4619" max="4620" width="10.7109375" style="161" customWidth="1"/>
    <col min="4621" max="4621" width="10.28515625" style="161" customWidth="1"/>
    <col min="4622" max="4622" width="11.5703125" style="161" customWidth="1"/>
    <col min="4623" max="4623" width="9.85546875" style="161" bestFit="1" customWidth="1"/>
    <col min="4624" max="4625" width="14.7109375" style="161" customWidth="1"/>
    <col min="4626" max="4626" width="13" style="161" bestFit="1" customWidth="1"/>
    <col min="4627" max="4627" width="11.140625" style="161" bestFit="1" customWidth="1"/>
    <col min="4628" max="4628" width="14.5703125" style="161" bestFit="1" customWidth="1"/>
    <col min="4629" max="4629" width="13.42578125" style="161" bestFit="1" customWidth="1"/>
    <col min="4630" max="4630" width="9.140625" style="161"/>
    <col min="4631" max="4631" width="10.7109375" style="161" bestFit="1" customWidth="1"/>
    <col min="4632" max="4864" width="9.140625" style="161"/>
    <col min="4865" max="4865" width="7.7109375" style="161" customWidth="1"/>
    <col min="4866" max="4867" width="12.42578125" style="161" customWidth="1"/>
    <col min="4868" max="4868" width="13.28515625" style="161" customWidth="1"/>
    <col min="4869" max="4869" width="15.7109375" style="161" bestFit="1" customWidth="1"/>
    <col min="4870" max="4870" width="13.5703125" style="161" bestFit="1" customWidth="1"/>
    <col min="4871" max="4871" width="23.7109375" style="161" customWidth="1"/>
    <col min="4872" max="4872" width="8.42578125" style="161" bestFit="1" customWidth="1"/>
    <col min="4873" max="4873" width="10.28515625" style="161" customWidth="1"/>
    <col min="4874" max="4874" width="7.28515625" style="161" customWidth="1"/>
    <col min="4875" max="4876" width="10.7109375" style="161" customWidth="1"/>
    <col min="4877" max="4877" width="10.28515625" style="161" customWidth="1"/>
    <col min="4878" max="4878" width="11.5703125" style="161" customWidth="1"/>
    <col min="4879" max="4879" width="9.85546875" style="161" bestFit="1" customWidth="1"/>
    <col min="4880" max="4881" width="14.7109375" style="161" customWidth="1"/>
    <col min="4882" max="4882" width="13" style="161" bestFit="1" customWidth="1"/>
    <col min="4883" max="4883" width="11.140625" style="161" bestFit="1" customWidth="1"/>
    <col min="4884" max="4884" width="14.5703125" style="161" bestFit="1" customWidth="1"/>
    <col min="4885" max="4885" width="13.42578125" style="161" bestFit="1" customWidth="1"/>
    <col min="4886" max="4886" width="9.140625" style="161"/>
    <col min="4887" max="4887" width="10.7109375" style="161" bestFit="1" customWidth="1"/>
    <col min="4888" max="5120" width="9.140625" style="161"/>
    <col min="5121" max="5121" width="7.7109375" style="161" customWidth="1"/>
    <col min="5122" max="5123" width="12.42578125" style="161" customWidth="1"/>
    <col min="5124" max="5124" width="13.28515625" style="161" customWidth="1"/>
    <col min="5125" max="5125" width="15.7109375" style="161" bestFit="1" customWidth="1"/>
    <col min="5126" max="5126" width="13.5703125" style="161" bestFit="1" customWidth="1"/>
    <col min="5127" max="5127" width="23.7109375" style="161" customWidth="1"/>
    <col min="5128" max="5128" width="8.42578125" style="161" bestFit="1" customWidth="1"/>
    <col min="5129" max="5129" width="10.28515625" style="161" customWidth="1"/>
    <col min="5130" max="5130" width="7.28515625" style="161" customWidth="1"/>
    <col min="5131" max="5132" width="10.7109375" style="161" customWidth="1"/>
    <col min="5133" max="5133" width="10.28515625" style="161" customWidth="1"/>
    <col min="5134" max="5134" width="11.5703125" style="161" customWidth="1"/>
    <col min="5135" max="5135" width="9.85546875" style="161" bestFit="1" customWidth="1"/>
    <col min="5136" max="5137" width="14.7109375" style="161" customWidth="1"/>
    <col min="5138" max="5138" width="13" style="161" bestFit="1" customWidth="1"/>
    <col min="5139" max="5139" width="11.140625" style="161" bestFit="1" customWidth="1"/>
    <col min="5140" max="5140" width="14.5703125" style="161" bestFit="1" customWidth="1"/>
    <col min="5141" max="5141" width="13.42578125" style="161" bestFit="1" customWidth="1"/>
    <col min="5142" max="5142" width="9.140625" style="161"/>
    <col min="5143" max="5143" width="10.7109375" style="161" bestFit="1" customWidth="1"/>
    <col min="5144" max="5376" width="9.140625" style="161"/>
    <col min="5377" max="5377" width="7.7109375" style="161" customWidth="1"/>
    <col min="5378" max="5379" width="12.42578125" style="161" customWidth="1"/>
    <col min="5380" max="5380" width="13.28515625" style="161" customWidth="1"/>
    <col min="5381" max="5381" width="15.7109375" style="161" bestFit="1" customWidth="1"/>
    <col min="5382" max="5382" width="13.5703125" style="161" bestFit="1" customWidth="1"/>
    <col min="5383" max="5383" width="23.7109375" style="161" customWidth="1"/>
    <col min="5384" max="5384" width="8.42578125" style="161" bestFit="1" customWidth="1"/>
    <col min="5385" max="5385" width="10.28515625" style="161" customWidth="1"/>
    <col min="5386" max="5386" width="7.28515625" style="161" customWidth="1"/>
    <col min="5387" max="5388" width="10.7109375" style="161" customWidth="1"/>
    <col min="5389" max="5389" width="10.28515625" style="161" customWidth="1"/>
    <col min="5390" max="5390" width="11.5703125" style="161" customWidth="1"/>
    <col min="5391" max="5391" width="9.85546875" style="161" bestFit="1" customWidth="1"/>
    <col min="5392" max="5393" width="14.7109375" style="161" customWidth="1"/>
    <col min="5394" max="5394" width="13" style="161" bestFit="1" customWidth="1"/>
    <col min="5395" max="5395" width="11.140625" style="161" bestFit="1" customWidth="1"/>
    <col min="5396" max="5396" width="14.5703125" style="161" bestFit="1" customWidth="1"/>
    <col min="5397" max="5397" width="13.42578125" style="161" bestFit="1" customWidth="1"/>
    <col min="5398" max="5398" width="9.140625" style="161"/>
    <col min="5399" max="5399" width="10.7109375" style="161" bestFit="1" customWidth="1"/>
    <col min="5400" max="5632" width="9.140625" style="161"/>
    <col min="5633" max="5633" width="7.7109375" style="161" customWidth="1"/>
    <col min="5634" max="5635" width="12.42578125" style="161" customWidth="1"/>
    <col min="5636" max="5636" width="13.28515625" style="161" customWidth="1"/>
    <col min="5637" max="5637" width="15.7109375" style="161" bestFit="1" customWidth="1"/>
    <col min="5638" max="5638" width="13.5703125" style="161" bestFit="1" customWidth="1"/>
    <col min="5639" max="5639" width="23.7109375" style="161" customWidth="1"/>
    <col min="5640" max="5640" width="8.42578125" style="161" bestFit="1" customWidth="1"/>
    <col min="5641" max="5641" width="10.28515625" style="161" customWidth="1"/>
    <col min="5642" max="5642" width="7.28515625" style="161" customWidth="1"/>
    <col min="5643" max="5644" width="10.7109375" style="161" customWidth="1"/>
    <col min="5645" max="5645" width="10.28515625" style="161" customWidth="1"/>
    <col min="5646" max="5646" width="11.5703125" style="161" customWidth="1"/>
    <col min="5647" max="5647" width="9.85546875" style="161" bestFit="1" customWidth="1"/>
    <col min="5648" max="5649" width="14.7109375" style="161" customWidth="1"/>
    <col min="5650" max="5650" width="13" style="161" bestFit="1" customWidth="1"/>
    <col min="5651" max="5651" width="11.140625" style="161" bestFit="1" customWidth="1"/>
    <col min="5652" max="5652" width="14.5703125" style="161" bestFit="1" customWidth="1"/>
    <col min="5653" max="5653" width="13.42578125" style="161" bestFit="1" customWidth="1"/>
    <col min="5654" max="5654" width="9.140625" style="161"/>
    <col min="5655" max="5655" width="10.7109375" style="161" bestFit="1" customWidth="1"/>
    <col min="5656" max="5888" width="9.140625" style="161"/>
    <col min="5889" max="5889" width="7.7109375" style="161" customWidth="1"/>
    <col min="5890" max="5891" width="12.42578125" style="161" customWidth="1"/>
    <col min="5892" max="5892" width="13.28515625" style="161" customWidth="1"/>
    <col min="5893" max="5893" width="15.7109375" style="161" bestFit="1" customWidth="1"/>
    <col min="5894" max="5894" width="13.5703125" style="161" bestFit="1" customWidth="1"/>
    <col min="5895" max="5895" width="23.7109375" style="161" customWidth="1"/>
    <col min="5896" max="5896" width="8.42578125" style="161" bestFit="1" customWidth="1"/>
    <col min="5897" max="5897" width="10.28515625" style="161" customWidth="1"/>
    <col min="5898" max="5898" width="7.28515625" style="161" customWidth="1"/>
    <col min="5899" max="5900" width="10.7109375" style="161" customWidth="1"/>
    <col min="5901" max="5901" width="10.28515625" style="161" customWidth="1"/>
    <col min="5902" max="5902" width="11.5703125" style="161" customWidth="1"/>
    <col min="5903" max="5903" width="9.85546875" style="161" bestFit="1" customWidth="1"/>
    <col min="5904" max="5905" width="14.7109375" style="161" customWidth="1"/>
    <col min="5906" max="5906" width="13" style="161" bestFit="1" customWidth="1"/>
    <col min="5907" max="5907" width="11.140625" style="161" bestFit="1" customWidth="1"/>
    <col min="5908" max="5908" width="14.5703125" style="161" bestFit="1" customWidth="1"/>
    <col min="5909" max="5909" width="13.42578125" style="161" bestFit="1" customWidth="1"/>
    <col min="5910" max="5910" width="9.140625" style="161"/>
    <col min="5911" max="5911" width="10.7109375" style="161" bestFit="1" customWidth="1"/>
    <col min="5912" max="6144" width="9.140625" style="161"/>
    <col min="6145" max="6145" width="7.7109375" style="161" customWidth="1"/>
    <col min="6146" max="6147" width="12.42578125" style="161" customWidth="1"/>
    <col min="6148" max="6148" width="13.28515625" style="161" customWidth="1"/>
    <col min="6149" max="6149" width="15.7109375" style="161" bestFit="1" customWidth="1"/>
    <col min="6150" max="6150" width="13.5703125" style="161" bestFit="1" customWidth="1"/>
    <col min="6151" max="6151" width="23.7109375" style="161" customWidth="1"/>
    <col min="6152" max="6152" width="8.42578125" style="161" bestFit="1" customWidth="1"/>
    <col min="6153" max="6153" width="10.28515625" style="161" customWidth="1"/>
    <col min="6154" max="6154" width="7.28515625" style="161" customWidth="1"/>
    <col min="6155" max="6156" width="10.7109375" style="161" customWidth="1"/>
    <col min="6157" max="6157" width="10.28515625" style="161" customWidth="1"/>
    <col min="6158" max="6158" width="11.5703125" style="161" customWidth="1"/>
    <col min="6159" max="6159" width="9.85546875" style="161" bestFit="1" customWidth="1"/>
    <col min="6160" max="6161" width="14.7109375" style="161" customWidth="1"/>
    <col min="6162" max="6162" width="13" style="161" bestFit="1" customWidth="1"/>
    <col min="6163" max="6163" width="11.140625" style="161" bestFit="1" customWidth="1"/>
    <col min="6164" max="6164" width="14.5703125" style="161" bestFit="1" customWidth="1"/>
    <col min="6165" max="6165" width="13.42578125" style="161" bestFit="1" customWidth="1"/>
    <col min="6166" max="6166" width="9.140625" style="161"/>
    <col min="6167" max="6167" width="10.7109375" style="161" bestFit="1" customWidth="1"/>
    <col min="6168" max="6400" width="9.140625" style="161"/>
    <col min="6401" max="6401" width="7.7109375" style="161" customWidth="1"/>
    <col min="6402" max="6403" width="12.42578125" style="161" customWidth="1"/>
    <col min="6404" max="6404" width="13.28515625" style="161" customWidth="1"/>
    <col min="6405" max="6405" width="15.7109375" style="161" bestFit="1" customWidth="1"/>
    <col min="6406" max="6406" width="13.5703125" style="161" bestFit="1" customWidth="1"/>
    <col min="6407" max="6407" width="23.7109375" style="161" customWidth="1"/>
    <col min="6408" max="6408" width="8.42578125" style="161" bestFit="1" customWidth="1"/>
    <col min="6409" max="6409" width="10.28515625" style="161" customWidth="1"/>
    <col min="6410" max="6410" width="7.28515625" style="161" customWidth="1"/>
    <col min="6411" max="6412" width="10.7109375" style="161" customWidth="1"/>
    <col min="6413" max="6413" width="10.28515625" style="161" customWidth="1"/>
    <col min="6414" max="6414" width="11.5703125" style="161" customWidth="1"/>
    <col min="6415" max="6415" width="9.85546875" style="161" bestFit="1" customWidth="1"/>
    <col min="6416" max="6417" width="14.7109375" style="161" customWidth="1"/>
    <col min="6418" max="6418" width="13" style="161" bestFit="1" customWidth="1"/>
    <col min="6419" max="6419" width="11.140625" style="161" bestFit="1" customWidth="1"/>
    <col min="6420" max="6420" width="14.5703125" style="161" bestFit="1" customWidth="1"/>
    <col min="6421" max="6421" width="13.42578125" style="161" bestFit="1" customWidth="1"/>
    <col min="6422" max="6422" width="9.140625" style="161"/>
    <col min="6423" max="6423" width="10.7109375" style="161" bestFit="1" customWidth="1"/>
    <col min="6424" max="6656" width="9.140625" style="161"/>
    <col min="6657" max="6657" width="7.7109375" style="161" customWidth="1"/>
    <col min="6658" max="6659" width="12.42578125" style="161" customWidth="1"/>
    <col min="6660" max="6660" width="13.28515625" style="161" customWidth="1"/>
    <col min="6661" max="6661" width="15.7109375" style="161" bestFit="1" customWidth="1"/>
    <col min="6662" max="6662" width="13.5703125" style="161" bestFit="1" customWidth="1"/>
    <col min="6663" max="6663" width="23.7109375" style="161" customWidth="1"/>
    <col min="6664" max="6664" width="8.42578125" style="161" bestFit="1" customWidth="1"/>
    <col min="6665" max="6665" width="10.28515625" style="161" customWidth="1"/>
    <col min="6666" max="6666" width="7.28515625" style="161" customWidth="1"/>
    <col min="6667" max="6668" width="10.7109375" style="161" customWidth="1"/>
    <col min="6669" max="6669" width="10.28515625" style="161" customWidth="1"/>
    <col min="6670" max="6670" width="11.5703125" style="161" customWidth="1"/>
    <col min="6671" max="6671" width="9.85546875" style="161" bestFit="1" customWidth="1"/>
    <col min="6672" max="6673" width="14.7109375" style="161" customWidth="1"/>
    <col min="6674" max="6674" width="13" style="161" bestFit="1" customWidth="1"/>
    <col min="6675" max="6675" width="11.140625" style="161" bestFit="1" customWidth="1"/>
    <col min="6676" max="6676" width="14.5703125" style="161" bestFit="1" customWidth="1"/>
    <col min="6677" max="6677" width="13.42578125" style="161" bestFit="1" customWidth="1"/>
    <col min="6678" max="6678" width="9.140625" style="161"/>
    <col min="6679" max="6679" width="10.7109375" style="161" bestFit="1" customWidth="1"/>
    <col min="6680" max="6912" width="9.140625" style="161"/>
    <col min="6913" max="6913" width="7.7109375" style="161" customWidth="1"/>
    <col min="6914" max="6915" width="12.42578125" style="161" customWidth="1"/>
    <col min="6916" max="6916" width="13.28515625" style="161" customWidth="1"/>
    <col min="6917" max="6917" width="15.7109375" style="161" bestFit="1" customWidth="1"/>
    <col min="6918" max="6918" width="13.5703125" style="161" bestFit="1" customWidth="1"/>
    <col min="6919" max="6919" width="23.7109375" style="161" customWidth="1"/>
    <col min="6920" max="6920" width="8.42578125" style="161" bestFit="1" customWidth="1"/>
    <col min="6921" max="6921" width="10.28515625" style="161" customWidth="1"/>
    <col min="6922" max="6922" width="7.28515625" style="161" customWidth="1"/>
    <col min="6923" max="6924" width="10.7109375" style="161" customWidth="1"/>
    <col min="6925" max="6925" width="10.28515625" style="161" customWidth="1"/>
    <col min="6926" max="6926" width="11.5703125" style="161" customWidth="1"/>
    <col min="6927" max="6927" width="9.85546875" style="161" bestFit="1" customWidth="1"/>
    <col min="6928" max="6929" width="14.7109375" style="161" customWidth="1"/>
    <col min="6930" max="6930" width="13" style="161" bestFit="1" customWidth="1"/>
    <col min="6931" max="6931" width="11.140625" style="161" bestFit="1" customWidth="1"/>
    <col min="6932" max="6932" width="14.5703125" style="161" bestFit="1" customWidth="1"/>
    <col min="6933" max="6933" width="13.42578125" style="161" bestFit="1" customWidth="1"/>
    <col min="6934" max="6934" width="9.140625" style="161"/>
    <col min="6935" max="6935" width="10.7109375" style="161" bestFit="1" customWidth="1"/>
    <col min="6936" max="7168" width="9.140625" style="161"/>
    <col min="7169" max="7169" width="7.7109375" style="161" customWidth="1"/>
    <col min="7170" max="7171" width="12.42578125" style="161" customWidth="1"/>
    <col min="7172" max="7172" width="13.28515625" style="161" customWidth="1"/>
    <col min="7173" max="7173" width="15.7109375" style="161" bestFit="1" customWidth="1"/>
    <col min="7174" max="7174" width="13.5703125" style="161" bestFit="1" customWidth="1"/>
    <col min="7175" max="7175" width="23.7109375" style="161" customWidth="1"/>
    <col min="7176" max="7176" width="8.42578125" style="161" bestFit="1" customWidth="1"/>
    <col min="7177" max="7177" width="10.28515625" style="161" customWidth="1"/>
    <col min="7178" max="7178" width="7.28515625" style="161" customWidth="1"/>
    <col min="7179" max="7180" width="10.7109375" style="161" customWidth="1"/>
    <col min="7181" max="7181" width="10.28515625" style="161" customWidth="1"/>
    <col min="7182" max="7182" width="11.5703125" style="161" customWidth="1"/>
    <col min="7183" max="7183" width="9.85546875" style="161" bestFit="1" customWidth="1"/>
    <col min="7184" max="7185" width="14.7109375" style="161" customWidth="1"/>
    <col min="7186" max="7186" width="13" style="161" bestFit="1" customWidth="1"/>
    <col min="7187" max="7187" width="11.140625" style="161" bestFit="1" customWidth="1"/>
    <col min="7188" max="7188" width="14.5703125" style="161" bestFit="1" customWidth="1"/>
    <col min="7189" max="7189" width="13.42578125" style="161" bestFit="1" customWidth="1"/>
    <col min="7190" max="7190" width="9.140625" style="161"/>
    <col min="7191" max="7191" width="10.7109375" style="161" bestFit="1" customWidth="1"/>
    <col min="7192" max="7424" width="9.140625" style="161"/>
    <col min="7425" max="7425" width="7.7109375" style="161" customWidth="1"/>
    <col min="7426" max="7427" width="12.42578125" style="161" customWidth="1"/>
    <col min="7428" max="7428" width="13.28515625" style="161" customWidth="1"/>
    <col min="7429" max="7429" width="15.7109375" style="161" bestFit="1" customWidth="1"/>
    <col min="7430" max="7430" width="13.5703125" style="161" bestFit="1" customWidth="1"/>
    <col min="7431" max="7431" width="23.7109375" style="161" customWidth="1"/>
    <col min="7432" max="7432" width="8.42578125" style="161" bestFit="1" customWidth="1"/>
    <col min="7433" max="7433" width="10.28515625" style="161" customWidth="1"/>
    <col min="7434" max="7434" width="7.28515625" style="161" customWidth="1"/>
    <col min="7435" max="7436" width="10.7109375" style="161" customWidth="1"/>
    <col min="7437" max="7437" width="10.28515625" style="161" customWidth="1"/>
    <col min="7438" max="7438" width="11.5703125" style="161" customWidth="1"/>
    <col min="7439" max="7439" width="9.85546875" style="161" bestFit="1" customWidth="1"/>
    <col min="7440" max="7441" width="14.7109375" style="161" customWidth="1"/>
    <col min="7442" max="7442" width="13" style="161" bestFit="1" customWidth="1"/>
    <col min="7443" max="7443" width="11.140625" style="161" bestFit="1" customWidth="1"/>
    <col min="7444" max="7444" width="14.5703125" style="161" bestFit="1" customWidth="1"/>
    <col min="7445" max="7445" width="13.42578125" style="161" bestFit="1" customWidth="1"/>
    <col min="7446" max="7446" width="9.140625" style="161"/>
    <col min="7447" max="7447" width="10.7109375" style="161" bestFit="1" customWidth="1"/>
    <col min="7448" max="7680" width="9.140625" style="161"/>
    <col min="7681" max="7681" width="7.7109375" style="161" customWidth="1"/>
    <col min="7682" max="7683" width="12.42578125" style="161" customWidth="1"/>
    <col min="7684" max="7684" width="13.28515625" style="161" customWidth="1"/>
    <col min="7685" max="7685" width="15.7109375" style="161" bestFit="1" customWidth="1"/>
    <col min="7686" max="7686" width="13.5703125" style="161" bestFit="1" customWidth="1"/>
    <col min="7687" max="7687" width="23.7109375" style="161" customWidth="1"/>
    <col min="7688" max="7688" width="8.42578125" style="161" bestFit="1" customWidth="1"/>
    <col min="7689" max="7689" width="10.28515625" style="161" customWidth="1"/>
    <col min="7690" max="7690" width="7.28515625" style="161" customWidth="1"/>
    <col min="7691" max="7692" width="10.7109375" style="161" customWidth="1"/>
    <col min="7693" max="7693" width="10.28515625" style="161" customWidth="1"/>
    <col min="7694" max="7694" width="11.5703125" style="161" customWidth="1"/>
    <col min="7695" max="7695" width="9.85546875" style="161" bestFit="1" customWidth="1"/>
    <col min="7696" max="7697" width="14.7109375" style="161" customWidth="1"/>
    <col min="7698" max="7698" width="13" style="161" bestFit="1" customWidth="1"/>
    <col min="7699" max="7699" width="11.140625" style="161" bestFit="1" customWidth="1"/>
    <col min="7700" max="7700" width="14.5703125" style="161" bestFit="1" customWidth="1"/>
    <col min="7701" max="7701" width="13.42578125" style="161" bestFit="1" customWidth="1"/>
    <col min="7702" max="7702" width="9.140625" style="161"/>
    <col min="7703" max="7703" width="10.7109375" style="161" bestFit="1" customWidth="1"/>
    <col min="7704" max="7936" width="9.140625" style="161"/>
    <col min="7937" max="7937" width="7.7109375" style="161" customWidth="1"/>
    <col min="7938" max="7939" width="12.42578125" style="161" customWidth="1"/>
    <col min="7940" max="7940" width="13.28515625" style="161" customWidth="1"/>
    <col min="7941" max="7941" width="15.7109375" style="161" bestFit="1" customWidth="1"/>
    <col min="7942" max="7942" width="13.5703125" style="161" bestFit="1" customWidth="1"/>
    <col min="7943" max="7943" width="23.7109375" style="161" customWidth="1"/>
    <col min="7944" max="7944" width="8.42578125" style="161" bestFit="1" customWidth="1"/>
    <col min="7945" max="7945" width="10.28515625" style="161" customWidth="1"/>
    <col min="7946" max="7946" width="7.28515625" style="161" customWidth="1"/>
    <col min="7947" max="7948" width="10.7109375" style="161" customWidth="1"/>
    <col min="7949" max="7949" width="10.28515625" style="161" customWidth="1"/>
    <col min="7950" max="7950" width="11.5703125" style="161" customWidth="1"/>
    <col min="7951" max="7951" width="9.85546875" style="161" bestFit="1" customWidth="1"/>
    <col min="7952" max="7953" width="14.7109375" style="161" customWidth="1"/>
    <col min="7954" max="7954" width="13" style="161" bestFit="1" customWidth="1"/>
    <col min="7955" max="7955" width="11.140625" style="161" bestFit="1" customWidth="1"/>
    <col min="7956" max="7956" width="14.5703125" style="161" bestFit="1" customWidth="1"/>
    <col min="7957" max="7957" width="13.42578125" style="161" bestFit="1" customWidth="1"/>
    <col min="7958" max="7958" width="9.140625" style="161"/>
    <col min="7959" max="7959" width="10.7109375" style="161" bestFit="1" customWidth="1"/>
    <col min="7960" max="8192" width="9.140625" style="161"/>
    <col min="8193" max="8193" width="7.7109375" style="161" customWidth="1"/>
    <col min="8194" max="8195" width="12.42578125" style="161" customWidth="1"/>
    <col min="8196" max="8196" width="13.28515625" style="161" customWidth="1"/>
    <col min="8197" max="8197" width="15.7109375" style="161" bestFit="1" customWidth="1"/>
    <col min="8198" max="8198" width="13.5703125" style="161" bestFit="1" customWidth="1"/>
    <col min="8199" max="8199" width="23.7109375" style="161" customWidth="1"/>
    <col min="8200" max="8200" width="8.42578125" style="161" bestFit="1" customWidth="1"/>
    <col min="8201" max="8201" width="10.28515625" style="161" customWidth="1"/>
    <col min="8202" max="8202" width="7.28515625" style="161" customWidth="1"/>
    <col min="8203" max="8204" width="10.7109375" style="161" customWidth="1"/>
    <col min="8205" max="8205" width="10.28515625" style="161" customWidth="1"/>
    <col min="8206" max="8206" width="11.5703125" style="161" customWidth="1"/>
    <col min="8207" max="8207" width="9.85546875" style="161" bestFit="1" customWidth="1"/>
    <col min="8208" max="8209" width="14.7109375" style="161" customWidth="1"/>
    <col min="8210" max="8210" width="13" style="161" bestFit="1" customWidth="1"/>
    <col min="8211" max="8211" width="11.140625" style="161" bestFit="1" customWidth="1"/>
    <col min="8212" max="8212" width="14.5703125" style="161" bestFit="1" customWidth="1"/>
    <col min="8213" max="8213" width="13.42578125" style="161" bestFit="1" customWidth="1"/>
    <col min="8214" max="8214" width="9.140625" style="161"/>
    <col min="8215" max="8215" width="10.7109375" style="161" bestFit="1" customWidth="1"/>
    <col min="8216" max="8448" width="9.140625" style="161"/>
    <col min="8449" max="8449" width="7.7109375" style="161" customWidth="1"/>
    <col min="8450" max="8451" width="12.42578125" style="161" customWidth="1"/>
    <col min="8452" max="8452" width="13.28515625" style="161" customWidth="1"/>
    <col min="8453" max="8453" width="15.7109375" style="161" bestFit="1" customWidth="1"/>
    <col min="8454" max="8454" width="13.5703125" style="161" bestFit="1" customWidth="1"/>
    <col min="8455" max="8455" width="23.7109375" style="161" customWidth="1"/>
    <col min="8456" max="8456" width="8.42578125" style="161" bestFit="1" customWidth="1"/>
    <col min="8457" max="8457" width="10.28515625" style="161" customWidth="1"/>
    <col min="8458" max="8458" width="7.28515625" style="161" customWidth="1"/>
    <col min="8459" max="8460" width="10.7109375" style="161" customWidth="1"/>
    <col min="8461" max="8461" width="10.28515625" style="161" customWidth="1"/>
    <col min="8462" max="8462" width="11.5703125" style="161" customWidth="1"/>
    <col min="8463" max="8463" width="9.85546875" style="161" bestFit="1" customWidth="1"/>
    <col min="8464" max="8465" width="14.7109375" style="161" customWidth="1"/>
    <col min="8466" max="8466" width="13" style="161" bestFit="1" customWidth="1"/>
    <col min="8467" max="8467" width="11.140625" style="161" bestFit="1" customWidth="1"/>
    <col min="8468" max="8468" width="14.5703125" style="161" bestFit="1" customWidth="1"/>
    <col min="8469" max="8469" width="13.42578125" style="161" bestFit="1" customWidth="1"/>
    <col min="8470" max="8470" width="9.140625" style="161"/>
    <col min="8471" max="8471" width="10.7109375" style="161" bestFit="1" customWidth="1"/>
    <col min="8472" max="8704" width="9.140625" style="161"/>
    <col min="8705" max="8705" width="7.7109375" style="161" customWidth="1"/>
    <col min="8706" max="8707" width="12.42578125" style="161" customWidth="1"/>
    <col min="8708" max="8708" width="13.28515625" style="161" customWidth="1"/>
    <col min="8709" max="8709" width="15.7109375" style="161" bestFit="1" customWidth="1"/>
    <col min="8710" max="8710" width="13.5703125" style="161" bestFit="1" customWidth="1"/>
    <col min="8711" max="8711" width="23.7109375" style="161" customWidth="1"/>
    <col min="8712" max="8712" width="8.42578125" style="161" bestFit="1" customWidth="1"/>
    <col min="8713" max="8713" width="10.28515625" style="161" customWidth="1"/>
    <col min="8714" max="8714" width="7.28515625" style="161" customWidth="1"/>
    <col min="8715" max="8716" width="10.7109375" style="161" customWidth="1"/>
    <col min="8717" max="8717" width="10.28515625" style="161" customWidth="1"/>
    <col min="8718" max="8718" width="11.5703125" style="161" customWidth="1"/>
    <col min="8719" max="8719" width="9.85546875" style="161" bestFit="1" customWidth="1"/>
    <col min="8720" max="8721" width="14.7109375" style="161" customWidth="1"/>
    <col min="8722" max="8722" width="13" style="161" bestFit="1" customWidth="1"/>
    <col min="8723" max="8723" width="11.140625" style="161" bestFit="1" customWidth="1"/>
    <col min="8724" max="8724" width="14.5703125" style="161" bestFit="1" customWidth="1"/>
    <col min="8725" max="8725" width="13.42578125" style="161" bestFit="1" customWidth="1"/>
    <col min="8726" max="8726" width="9.140625" style="161"/>
    <col min="8727" max="8727" width="10.7109375" style="161" bestFit="1" customWidth="1"/>
    <col min="8728" max="8960" width="9.140625" style="161"/>
    <col min="8961" max="8961" width="7.7109375" style="161" customWidth="1"/>
    <col min="8962" max="8963" width="12.42578125" style="161" customWidth="1"/>
    <col min="8964" max="8964" width="13.28515625" style="161" customWidth="1"/>
    <col min="8965" max="8965" width="15.7109375" style="161" bestFit="1" customWidth="1"/>
    <col min="8966" max="8966" width="13.5703125" style="161" bestFit="1" customWidth="1"/>
    <col min="8967" max="8967" width="23.7109375" style="161" customWidth="1"/>
    <col min="8968" max="8968" width="8.42578125" style="161" bestFit="1" customWidth="1"/>
    <col min="8969" max="8969" width="10.28515625" style="161" customWidth="1"/>
    <col min="8970" max="8970" width="7.28515625" style="161" customWidth="1"/>
    <col min="8971" max="8972" width="10.7109375" style="161" customWidth="1"/>
    <col min="8973" max="8973" width="10.28515625" style="161" customWidth="1"/>
    <col min="8974" max="8974" width="11.5703125" style="161" customWidth="1"/>
    <col min="8975" max="8975" width="9.85546875" style="161" bestFit="1" customWidth="1"/>
    <col min="8976" max="8977" width="14.7109375" style="161" customWidth="1"/>
    <col min="8978" max="8978" width="13" style="161" bestFit="1" customWidth="1"/>
    <col min="8979" max="8979" width="11.140625" style="161" bestFit="1" customWidth="1"/>
    <col min="8980" max="8980" width="14.5703125" style="161" bestFit="1" customWidth="1"/>
    <col min="8981" max="8981" width="13.42578125" style="161" bestFit="1" customWidth="1"/>
    <col min="8982" max="8982" width="9.140625" style="161"/>
    <col min="8983" max="8983" width="10.7109375" style="161" bestFit="1" customWidth="1"/>
    <col min="8984" max="9216" width="9.140625" style="161"/>
    <col min="9217" max="9217" width="7.7109375" style="161" customWidth="1"/>
    <col min="9218" max="9219" width="12.42578125" style="161" customWidth="1"/>
    <col min="9220" max="9220" width="13.28515625" style="161" customWidth="1"/>
    <col min="9221" max="9221" width="15.7109375" style="161" bestFit="1" customWidth="1"/>
    <col min="9222" max="9222" width="13.5703125" style="161" bestFit="1" customWidth="1"/>
    <col min="9223" max="9223" width="23.7109375" style="161" customWidth="1"/>
    <col min="9224" max="9224" width="8.42578125" style="161" bestFit="1" customWidth="1"/>
    <col min="9225" max="9225" width="10.28515625" style="161" customWidth="1"/>
    <col min="9226" max="9226" width="7.28515625" style="161" customWidth="1"/>
    <col min="9227" max="9228" width="10.7109375" style="161" customWidth="1"/>
    <col min="9229" max="9229" width="10.28515625" style="161" customWidth="1"/>
    <col min="9230" max="9230" width="11.5703125" style="161" customWidth="1"/>
    <col min="9231" max="9231" width="9.85546875" style="161" bestFit="1" customWidth="1"/>
    <col min="9232" max="9233" width="14.7109375" style="161" customWidth="1"/>
    <col min="9234" max="9234" width="13" style="161" bestFit="1" customWidth="1"/>
    <col min="9235" max="9235" width="11.140625" style="161" bestFit="1" customWidth="1"/>
    <col min="9236" max="9236" width="14.5703125" style="161" bestFit="1" customWidth="1"/>
    <col min="9237" max="9237" width="13.42578125" style="161" bestFit="1" customWidth="1"/>
    <col min="9238" max="9238" width="9.140625" style="161"/>
    <col min="9239" max="9239" width="10.7109375" style="161" bestFit="1" customWidth="1"/>
    <col min="9240" max="9472" width="9.140625" style="161"/>
    <col min="9473" max="9473" width="7.7109375" style="161" customWidth="1"/>
    <col min="9474" max="9475" width="12.42578125" style="161" customWidth="1"/>
    <col min="9476" max="9476" width="13.28515625" style="161" customWidth="1"/>
    <col min="9477" max="9477" width="15.7109375" style="161" bestFit="1" customWidth="1"/>
    <col min="9478" max="9478" width="13.5703125" style="161" bestFit="1" customWidth="1"/>
    <col min="9479" max="9479" width="23.7109375" style="161" customWidth="1"/>
    <col min="9480" max="9480" width="8.42578125" style="161" bestFit="1" customWidth="1"/>
    <col min="9481" max="9481" width="10.28515625" style="161" customWidth="1"/>
    <col min="9482" max="9482" width="7.28515625" style="161" customWidth="1"/>
    <col min="9483" max="9484" width="10.7109375" style="161" customWidth="1"/>
    <col min="9485" max="9485" width="10.28515625" style="161" customWidth="1"/>
    <col min="9486" max="9486" width="11.5703125" style="161" customWidth="1"/>
    <col min="9487" max="9487" width="9.85546875" style="161" bestFit="1" customWidth="1"/>
    <col min="9488" max="9489" width="14.7109375" style="161" customWidth="1"/>
    <col min="9490" max="9490" width="13" style="161" bestFit="1" customWidth="1"/>
    <col min="9491" max="9491" width="11.140625" style="161" bestFit="1" customWidth="1"/>
    <col min="9492" max="9492" width="14.5703125" style="161" bestFit="1" customWidth="1"/>
    <col min="9493" max="9493" width="13.42578125" style="161" bestFit="1" customWidth="1"/>
    <col min="9494" max="9494" width="9.140625" style="161"/>
    <col min="9495" max="9495" width="10.7109375" style="161" bestFit="1" customWidth="1"/>
    <col min="9496" max="9728" width="9.140625" style="161"/>
    <col min="9729" max="9729" width="7.7109375" style="161" customWidth="1"/>
    <col min="9730" max="9731" width="12.42578125" style="161" customWidth="1"/>
    <col min="9732" max="9732" width="13.28515625" style="161" customWidth="1"/>
    <col min="9733" max="9733" width="15.7109375" style="161" bestFit="1" customWidth="1"/>
    <col min="9734" max="9734" width="13.5703125" style="161" bestFit="1" customWidth="1"/>
    <col min="9735" max="9735" width="23.7109375" style="161" customWidth="1"/>
    <col min="9736" max="9736" width="8.42578125" style="161" bestFit="1" customWidth="1"/>
    <col min="9737" max="9737" width="10.28515625" style="161" customWidth="1"/>
    <col min="9738" max="9738" width="7.28515625" style="161" customWidth="1"/>
    <col min="9739" max="9740" width="10.7109375" style="161" customWidth="1"/>
    <col min="9741" max="9741" width="10.28515625" style="161" customWidth="1"/>
    <col min="9742" max="9742" width="11.5703125" style="161" customWidth="1"/>
    <col min="9743" max="9743" width="9.85546875" style="161" bestFit="1" customWidth="1"/>
    <col min="9744" max="9745" width="14.7109375" style="161" customWidth="1"/>
    <col min="9746" max="9746" width="13" style="161" bestFit="1" customWidth="1"/>
    <col min="9747" max="9747" width="11.140625" style="161" bestFit="1" customWidth="1"/>
    <col min="9748" max="9748" width="14.5703125" style="161" bestFit="1" customWidth="1"/>
    <col min="9749" max="9749" width="13.42578125" style="161" bestFit="1" customWidth="1"/>
    <col min="9750" max="9750" width="9.140625" style="161"/>
    <col min="9751" max="9751" width="10.7109375" style="161" bestFit="1" customWidth="1"/>
    <col min="9752" max="9984" width="9.140625" style="161"/>
    <col min="9985" max="9985" width="7.7109375" style="161" customWidth="1"/>
    <col min="9986" max="9987" width="12.42578125" style="161" customWidth="1"/>
    <col min="9988" max="9988" width="13.28515625" style="161" customWidth="1"/>
    <col min="9989" max="9989" width="15.7109375" style="161" bestFit="1" customWidth="1"/>
    <col min="9990" max="9990" width="13.5703125" style="161" bestFit="1" customWidth="1"/>
    <col min="9991" max="9991" width="23.7109375" style="161" customWidth="1"/>
    <col min="9992" max="9992" width="8.42578125" style="161" bestFit="1" customWidth="1"/>
    <col min="9993" max="9993" width="10.28515625" style="161" customWidth="1"/>
    <col min="9994" max="9994" width="7.28515625" style="161" customWidth="1"/>
    <col min="9995" max="9996" width="10.7109375" style="161" customWidth="1"/>
    <col min="9997" max="9997" width="10.28515625" style="161" customWidth="1"/>
    <col min="9998" max="9998" width="11.5703125" style="161" customWidth="1"/>
    <col min="9999" max="9999" width="9.85546875" style="161" bestFit="1" customWidth="1"/>
    <col min="10000" max="10001" width="14.7109375" style="161" customWidth="1"/>
    <col min="10002" max="10002" width="13" style="161" bestFit="1" customWidth="1"/>
    <col min="10003" max="10003" width="11.140625" style="161" bestFit="1" customWidth="1"/>
    <col min="10004" max="10004" width="14.5703125" style="161" bestFit="1" customWidth="1"/>
    <col min="10005" max="10005" width="13.42578125" style="161" bestFit="1" customWidth="1"/>
    <col min="10006" max="10006" width="9.140625" style="161"/>
    <col min="10007" max="10007" width="10.7109375" style="161" bestFit="1" customWidth="1"/>
    <col min="10008" max="10240" width="9.140625" style="161"/>
    <col min="10241" max="10241" width="7.7109375" style="161" customWidth="1"/>
    <col min="10242" max="10243" width="12.42578125" style="161" customWidth="1"/>
    <col min="10244" max="10244" width="13.28515625" style="161" customWidth="1"/>
    <col min="10245" max="10245" width="15.7109375" style="161" bestFit="1" customWidth="1"/>
    <col min="10246" max="10246" width="13.5703125" style="161" bestFit="1" customWidth="1"/>
    <col min="10247" max="10247" width="23.7109375" style="161" customWidth="1"/>
    <col min="10248" max="10248" width="8.42578125" style="161" bestFit="1" customWidth="1"/>
    <col min="10249" max="10249" width="10.28515625" style="161" customWidth="1"/>
    <col min="10250" max="10250" width="7.28515625" style="161" customWidth="1"/>
    <col min="10251" max="10252" width="10.7109375" style="161" customWidth="1"/>
    <col min="10253" max="10253" width="10.28515625" style="161" customWidth="1"/>
    <col min="10254" max="10254" width="11.5703125" style="161" customWidth="1"/>
    <col min="10255" max="10255" width="9.85546875" style="161" bestFit="1" customWidth="1"/>
    <col min="10256" max="10257" width="14.7109375" style="161" customWidth="1"/>
    <col min="10258" max="10258" width="13" style="161" bestFit="1" customWidth="1"/>
    <col min="10259" max="10259" width="11.140625" style="161" bestFit="1" customWidth="1"/>
    <col min="10260" max="10260" width="14.5703125" style="161" bestFit="1" customWidth="1"/>
    <col min="10261" max="10261" width="13.42578125" style="161" bestFit="1" customWidth="1"/>
    <col min="10262" max="10262" width="9.140625" style="161"/>
    <col min="10263" max="10263" width="10.7109375" style="161" bestFit="1" customWidth="1"/>
    <col min="10264" max="10496" width="9.140625" style="161"/>
    <col min="10497" max="10497" width="7.7109375" style="161" customWidth="1"/>
    <col min="10498" max="10499" width="12.42578125" style="161" customWidth="1"/>
    <col min="10500" max="10500" width="13.28515625" style="161" customWidth="1"/>
    <col min="10501" max="10501" width="15.7109375" style="161" bestFit="1" customWidth="1"/>
    <col min="10502" max="10502" width="13.5703125" style="161" bestFit="1" customWidth="1"/>
    <col min="10503" max="10503" width="23.7109375" style="161" customWidth="1"/>
    <col min="10504" max="10504" width="8.42578125" style="161" bestFit="1" customWidth="1"/>
    <col min="10505" max="10505" width="10.28515625" style="161" customWidth="1"/>
    <col min="10506" max="10506" width="7.28515625" style="161" customWidth="1"/>
    <col min="10507" max="10508" width="10.7109375" style="161" customWidth="1"/>
    <col min="10509" max="10509" width="10.28515625" style="161" customWidth="1"/>
    <col min="10510" max="10510" width="11.5703125" style="161" customWidth="1"/>
    <col min="10511" max="10511" width="9.85546875" style="161" bestFit="1" customWidth="1"/>
    <col min="10512" max="10513" width="14.7109375" style="161" customWidth="1"/>
    <col min="10514" max="10514" width="13" style="161" bestFit="1" customWidth="1"/>
    <col min="10515" max="10515" width="11.140625" style="161" bestFit="1" customWidth="1"/>
    <col min="10516" max="10516" width="14.5703125" style="161" bestFit="1" customWidth="1"/>
    <col min="10517" max="10517" width="13.42578125" style="161" bestFit="1" customWidth="1"/>
    <col min="10518" max="10518" width="9.140625" style="161"/>
    <col min="10519" max="10519" width="10.7109375" style="161" bestFit="1" customWidth="1"/>
    <col min="10520" max="10752" width="9.140625" style="161"/>
    <col min="10753" max="10753" width="7.7109375" style="161" customWidth="1"/>
    <col min="10754" max="10755" width="12.42578125" style="161" customWidth="1"/>
    <col min="10756" max="10756" width="13.28515625" style="161" customWidth="1"/>
    <col min="10757" max="10757" width="15.7109375" style="161" bestFit="1" customWidth="1"/>
    <col min="10758" max="10758" width="13.5703125" style="161" bestFit="1" customWidth="1"/>
    <col min="10759" max="10759" width="23.7109375" style="161" customWidth="1"/>
    <col min="10760" max="10760" width="8.42578125" style="161" bestFit="1" customWidth="1"/>
    <col min="10761" max="10761" width="10.28515625" style="161" customWidth="1"/>
    <col min="10762" max="10762" width="7.28515625" style="161" customWidth="1"/>
    <col min="10763" max="10764" width="10.7109375" style="161" customWidth="1"/>
    <col min="10765" max="10765" width="10.28515625" style="161" customWidth="1"/>
    <col min="10766" max="10766" width="11.5703125" style="161" customWidth="1"/>
    <col min="10767" max="10767" width="9.85546875" style="161" bestFit="1" customWidth="1"/>
    <col min="10768" max="10769" width="14.7109375" style="161" customWidth="1"/>
    <col min="10770" max="10770" width="13" style="161" bestFit="1" customWidth="1"/>
    <col min="10771" max="10771" width="11.140625" style="161" bestFit="1" customWidth="1"/>
    <col min="10772" max="10772" width="14.5703125" style="161" bestFit="1" customWidth="1"/>
    <col min="10773" max="10773" width="13.42578125" style="161" bestFit="1" customWidth="1"/>
    <col min="10774" max="10774" width="9.140625" style="161"/>
    <col min="10775" max="10775" width="10.7109375" style="161" bestFit="1" customWidth="1"/>
    <col min="10776" max="11008" width="9.140625" style="161"/>
    <col min="11009" max="11009" width="7.7109375" style="161" customWidth="1"/>
    <col min="11010" max="11011" width="12.42578125" style="161" customWidth="1"/>
    <col min="11012" max="11012" width="13.28515625" style="161" customWidth="1"/>
    <col min="11013" max="11013" width="15.7109375" style="161" bestFit="1" customWidth="1"/>
    <col min="11014" max="11014" width="13.5703125" style="161" bestFit="1" customWidth="1"/>
    <col min="11015" max="11015" width="23.7109375" style="161" customWidth="1"/>
    <col min="11016" max="11016" width="8.42578125" style="161" bestFit="1" customWidth="1"/>
    <col min="11017" max="11017" width="10.28515625" style="161" customWidth="1"/>
    <col min="11018" max="11018" width="7.28515625" style="161" customWidth="1"/>
    <col min="11019" max="11020" width="10.7109375" style="161" customWidth="1"/>
    <col min="11021" max="11021" width="10.28515625" style="161" customWidth="1"/>
    <col min="11022" max="11022" width="11.5703125" style="161" customWidth="1"/>
    <col min="11023" max="11023" width="9.85546875" style="161" bestFit="1" customWidth="1"/>
    <col min="11024" max="11025" width="14.7109375" style="161" customWidth="1"/>
    <col min="11026" max="11026" width="13" style="161" bestFit="1" customWidth="1"/>
    <col min="11027" max="11027" width="11.140625" style="161" bestFit="1" customWidth="1"/>
    <col min="11028" max="11028" width="14.5703125" style="161" bestFit="1" customWidth="1"/>
    <col min="11029" max="11029" width="13.42578125" style="161" bestFit="1" customWidth="1"/>
    <col min="11030" max="11030" width="9.140625" style="161"/>
    <col min="11031" max="11031" width="10.7109375" style="161" bestFit="1" customWidth="1"/>
    <col min="11032" max="11264" width="9.140625" style="161"/>
    <col min="11265" max="11265" width="7.7109375" style="161" customWidth="1"/>
    <col min="11266" max="11267" width="12.42578125" style="161" customWidth="1"/>
    <col min="11268" max="11268" width="13.28515625" style="161" customWidth="1"/>
    <col min="11269" max="11269" width="15.7109375" style="161" bestFit="1" customWidth="1"/>
    <col min="11270" max="11270" width="13.5703125" style="161" bestFit="1" customWidth="1"/>
    <col min="11271" max="11271" width="23.7109375" style="161" customWidth="1"/>
    <col min="11272" max="11272" width="8.42578125" style="161" bestFit="1" customWidth="1"/>
    <col min="11273" max="11273" width="10.28515625" style="161" customWidth="1"/>
    <col min="11274" max="11274" width="7.28515625" style="161" customWidth="1"/>
    <col min="11275" max="11276" width="10.7109375" style="161" customWidth="1"/>
    <col min="11277" max="11277" width="10.28515625" style="161" customWidth="1"/>
    <col min="11278" max="11278" width="11.5703125" style="161" customWidth="1"/>
    <col min="11279" max="11279" width="9.85546875" style="161" bestFit="1" customWidth="1"/>
    <col min="11280" max="11281" width="14.7109375" style="161" customWidth="1"/>
    <col min="11282" max="11282" width="13" style="161" bestFit="1" customWidth="1"/>
    <col min="11283" max="11283" width="11.140625" style="161" bestFit="1" customWidth="1"/>
    <col min="11284" max="11284" width="14.5703125" style="161" bestFit="1" customWidth="1"/>
    <col min="11285" max="11285" width="13.42578125" style="161" bestFit="1" customWidth="1"/>
    <col min="11286" max="11286" width="9.140625" style="161"/>
    <col min="11287" max="11287" width="10.7109375" style="161" bestFit="1" customWidth="1"/>
    <col min="11288" max="11520" width="9.140625" style="161"/>
    <col min="11521" max="11521" width="7.7109375" style="161" customWidth="1"/>
    <col min="11522" max="11523" width="12.42578125" style="161" customWidth="1"/>
    <col min="11524" max="11524" width="13.28515625" style="161" customWidth="1"/>
    <col min="11525" max="11525" width="15.7109375" style="161" bestFit="1" customWidth="1"/>
    <col min="11526" max="11526" width="13.5703125" style="161" bestFit="1" customWidth="1"/>
    <col min="11527" max="11527" width="23.7109375" style="161" customWidth="1"/>
    <col min="11528" max="11528" width="8.42578125" style="161" bestFit="1" customWidth="1"/>
    <col min="11529" max="11529" width="10.28515625" style="161" customWidth="1"/>
    <col min="11530" max="11530" width="7.28515625" style="161" customWidth="1"/>
    <col min="11531" max="11532" width="10.7109375" style="161" customWidth="1"/>
    <col min="11533" max="11533" width="10.28515625" style="161" customWidth="1"/>
    <col min="11534" max="11534" width="11.5703125" style="161" customWidth="1"/>
    <col min="11535" max="11535" width="9.85546875" style="161" bestFit="1" customWidth="1"/>
    <col min="11536" max="11537" width="14.7109375" style="161" customWidth="1"/>
    <col min="11538" max="11538" width="13" style="161" bestFit="1" customWidth="1"/>
    <col min="11539" max="11539" width="11.140625" style="161" bestFit="1" customWidth="1"/>
    <col min="11540" max="11540" width="14.5703125" style="161" bestFit="1" customWidth="1"/>
    <col min="11541" max="11541" width="13.42578125" style="161" bestFit="1" customWidth="1"/>
    <col min="11542" max="11542" width="9.140625" style="161"/>
    <col min="11543" max="11543" width="10.7109375" style="161" bestFit="1" customWidth="1"/>
    <col min="11544" max="11776" width="9.140625" style="161"/>
    <col min="11777" max="11777" width="7.7109375" style="161" customWidth="1"/>
    <col min="11778" max="11779" width="12.42578125" style="161" customWidth="1"/>
    <col min="11780" max="11780" width="13.28515625" style="161" customWidth="1"/>
    <col min="11781" max="11781" width="15.7109375" style="161" bestFit="1" customWidth="1"/>
    <col min="11782" max="11782" width="13.5703125" style="161" bestFit="1" customWidth="1"/>
    <col min="11783" max="11783" width="23.7109375" style="161" customWidth="1"/>
    <col min="11784" max="11784" width="8.42578125" style="161" bestFit="1" customWidth="1"/>
    <col min="11785" max="11785" width="10.28515625" style="161" customWidth="1"/>
    <col min="11786" max="11786" width="7.28515625" style="161" customWidth="1"/>
    <col min="11787" max="11788" width="10.7109375" style="161" customWidth="1"/>
    <col min="11789" max="11789" width="10.28515625" style="161" customWidth="1"/>
    <col min="11790" max="11790" width="11.5703125" style="161" customWidth="1"/>
    <col min="11791" max="11791" width="9.85546875" style="161" bestFit="1" customWidth="1"/>
    <col min="11792" max="11793" width="14.7109375" style="161" customWidth="1"/>
    <col min="11794" max="11794" width="13" style="161" bestFit="1" customWidth="1"/>
    <col min="11795" max="11795" width="11.140625" style="161" bestFit="1" customWidth="1"/>
    <col min="11796" max="11796" width="14.5703125" style="161" bestFit="1" customWidth="1"/>
    <col min="11797" max="11797" width="13.42578125" style="161" bestFit="1" customWidth="1"/>
    <col min="11798" max="11798" width="9.140625" style="161"/>
    <col min="11799" max="11799" width="10.7109375" style="161" bestFit="1" customWidth="1"/>
    <col min="11800" max="12032" width="9.140625" style="161"/>
    <col min="12033" max="12033" width="7.7109375" style="161" customWidth="1"/>
    <col min="12034" max="12035" width="12.42578125" style="161" customWidth="1"/>
    <col min="12036" max="12036" width="13.28515625" style="161" customWidth="1"/>
    <col min="12037" max="12037" width="15.7109375" style="161" bestFit="1" customWidth="1"/>
    <col min="12038" max="12038" width="13.5703125" style="161" bestFit="1" customWidth="1"/>
    <col min="12039" max="12039" width="23.7109375" style="161" customWidth="1"/>
    <col min="12040" max="12040" width="8.42578125" style="161" bestFit="1" customWidth="1"/>
    <col min="12041" max="12041" width="10.28515625" style="161" customWidth="1"/>
    <col min="12042" max="12042" width="7.28515625" style="161" customWidth="1"/>
    <col min="12043" max="12044" width="10.7109375" style="161" customWidth="1"/>
    <col min="12045" max="12045" width="10.28515625" style="161" customWidth="1"/>
    <col min="12046" max="12046" width="11.5703125" style="161" customWidth="1"/>
    <col min="12047" max="12047" width="9.85546875" style="161" bestFit="1" customWidth="1"/>
    <col min="12048" max="12049" width="14.7109375" style="161" customWidth="1"/>
    <col min="12050" max="12050" width="13" style="161" bestFit="1" customWidth="1"/>
    <col min="12051" max="12051" width="11.140625" style="161" bestFit="1" customWidth="1"/>
    <col min="12052" max="12052" width="14.5703125" style="161" bestFit="1" customWidth="1"/>
    <col min="12053" max="12053" width="13.42578125" style="161" bestFit="1" customWidth="1"/>
    <col min="12054" max="12054" width="9.140625" style="161"/>
    <col min="12055" max="12055" width="10.7109375" style="161" bestFit="1" customWidth="1"/>
    <col min="12056" max="12288" width="9.140625" style="161"/>
    <col min="12289" max="12289" width="7.7109375" style="161" customWidth="1"/>
    <col min="12290" max="12291" width="12.42578125" style="161" customWidth="1"/>
    <col min="12292" max="12292" width="13.28515625" style="161" customWidth="1"/>
    <col min="12293" max="12293" width="15.7109375" style="161" bestFit="1" customWidth="1"/>
    <col min="12294" max="12294" width="13.5703125" style="161" bestFit="1" customWidth="1"/>
    <col min="12295" max="12295" width="23.7109375" style="161" customWidth="1"/>
    <col min="12296" max="12296" width="8.42578125" style="161" bestFit="1" customWidth="1"/>
    <col min="12297" max="12297" width="10.28515625" style="161" customWidth="1"/>
    <col min="12298" max="12298" width="7.28515625" style="161" customWidth="1"/>
    <col min="12299" max="12300" width="10.7109375" style="161" customWidth="1"/>
    <col min="12301" max="12301" width="10.28515625" style="161" customWidth="1"/>
    <col min="12302" max="12302" width="11.5703125" style="161" customWidth="1"/>
    <col min="12303" max="12303" width="9.85546875" style="161" bestFit="1" customWidth="1"/>
    <col min="12304" max="12305" width="14.7109375" style="161" customWidth="1"/>
    <col min="12306" max="12306" width="13" style="161" bestFit="1" customWidth="1"/>
    <col min="12307" max="12307" width="11.140625" style="161" bestFit="1" customWidth="1"/>
    <col min="12308" max="12308" width="14.5703125" style="161" bestFit="1" customWidth="1"/>
    <col min="12309" max="12309" width="13.42578125" style="161" bestFit="1" customWidth="1"/>
    <col min="12310" max="12310" width="9.140625" style="161"/>
    <col min="12311" max="12311" width="10.7109375" style="161" bestFit="1" customWidth="1"/>
    <col min="12312" max="12544" width="9.140625" style="161"/>
    <col min="12545" max="12545" width="7.7109375" style="161" customWidth="1"/>
    <col min="12546" max="12547" width="12.42578125" style="161" customWidth="1"/>
    <col min="12548" max="12548" width="13.28515625" style="161" customWidth="1"/>
    <col min="12549" max="12549" width="15.7109375" style="161" bestFit="1" customWidth="1"/>
    <col min="12550" max="12550" width="13.5703125" style="161" bestFit="1" customWidth="1"/>
    <col min="12551" max="12551" width="23.7109375" style="161" customWidth="1"/>
    <col min="12552" max="12552" width="8.42578125" style="161" bestFit="1" customWidth="1"/>
    <col min="12553" max="12553" width="10.28515625" style="161" customWidth="1"/>
    <col min="12554" max="12554" width="7.28515625" style="161" customWidth="1"/>
    <col min="12555" max="12556" width="10.7109375" style="161" customWidth="1"/>
    <col min="12557" max="12557" width="10.28515625" style="161" customWidth="1"/>
    <col min="12558" max="12558" width="11.5703125" style="161" customWidth="1"/>
    <col min="12559" max="12559" width="9.85546875" style="161" bestFit="1" customWidth="1"/>
    <col min="12560" max="12561" width="14.7109375" style="161" customWidth="1"/>
    <col min="12562" max="12562" width="13" style="161" bestFit="1" customWidth="1"/>
    <col min="12563" max="12563" width="11.140625" style="161" bestFit="1" customWidth="1"/>
    <col min="12564" max="12564" width="14.5703125" style="161" bestFit="1" customWidth="1"/>
    <col min="12565" max="12565" width="13.42578125" style="161" bestFit="1" customWidth="1"/>
    <col min="12566" max="12566" width="9.140625" style="161"/>
    <col min="12567" max="12567" width="10.7109375" style="161" bestFit="1" customWidth="1"/>
    <col min="12568" max="12800" width="9.140625" style="161"/>
    <col min="12801" max="12801" width="7.7109375" style="161" customWidth="1"/>
    <col min="12802" max="12803" width="12.42578125" style="161" customWidth="1"/>
    <col min="12804" max="12804" width="13.28515625" style="161" customWidth="1"/>
    <col min="12805" max="12805" width="15.7109375" style="161" bestFit="1" customWidth="1"/>
    <col min="12806" max="12806" width="13.5703125" style="161" bestFit="1" customWidth="1"/>
    <col min="12807" max="12807" width="23.7109375" style="161" customWidth="1"/>
    <col min="12808" max="12808" width="8.42578125" style="161" bestFit="1" customWidth="1"/>
    <col min="12809" max="12809" width="10.28515625" style="161" customWidth="1"/>
    <col min="12810" max="12810" width="7.28515625" style="161" customWidth="1"/>
    <col min="12811" max="12812" width="10.7109375" style="161" customWidth="1"/>
    <col min="12813" max="12813" width="10.28515625" style="161" customWidth="1"/>
    <col min="12814" max="12814" width="11.5703125" style="161" customWidth="1"/>
    <col min="12815" max="12815" width="9.85546875" style="161" bestFit="1" customWidth="1"/>
    <col min="12816" max="12817" width="14.7109375" style="161" customWidth="1"/>
    <col min="12818" max="12818" width="13" style="161" bestFit="1" customWidth="1"/>
    <col min="12819" max="12819" width="11.140625" style="161" bestFit="1" customWidth="1"/>
    <col min="12820" max="12820" width="14.5703125" style="161" bestFit="1" customWidth="1"/>
    <col min="12821" max="12821" width="13.42578125" style="161" bestFit="1" customWidth="1"/>
    <col min="12822" max="12822" width="9.140625" style="161"/>
    <col min="12823" max="12823" width="10.7109375" style="161" bestFit="1" customWidth="1"/>
    <col min="12824" max="13056" width="9.140625" style="161"/>
    <col min="13057" max="13057" width="7.7109375" style="161" customWidth="1"/>
    <col min="13058" max="13059" width="12.42578125" style="161" customWidth="1"/>
    <col min="13060" max="13060" width="13.28515625" style="161" customWidth="1"/>
    <col min="13061" max="13061" width="15.7109375" style="161" bestFit="1" customWidth="1"/>
    <col min="13062" max="13062" width="13.5703125" style="161" bestFit="1" customWidth="1"/>
    <col min="13063" max="13063" width="23.7109375" style="161" customWidth="1"/>
    <col min="13064" max="13064" width="8.42578125" style="161" bestFit="1" customWidth="1"/>
    <col min="13065" max="13065" width="10.28515625" style="161" customWidth="1"/>
    <col min="13066" max="13066" width="7.28515625" style="161" customWidth="1"/>
    <col min="13067" max="13068" width="10.7109375" style="161" customWidth="1"/>
    <col min="13069" max="13069" width="10.28515625" style="161" customWidth="1"/>
    <col min="13070" max="13070" width="11.5703125" style="161" customWidth="1"/>
    <col min="13071" max="13071" width="9.85546875" style="161" bestFit="1" customWidth="1"/>
    <col min="13072" max="13073" width="14.7109375" style="161" customWidth="1"/>
    <col min="13074" max="13074" width="13" style="161" bestFit="1" customWidth="1"/>
    <col min="13075" max="13075" width="11.140625" style="161" bestFit="1" customWidth="1"/>
    <col min="13076" max="13076" width="14.5703125" style="161" bestFit="1" customWidth="1"/>
    <col min="13077" max="13077" width="13.42578125" style="161" bestFit="1" customWidth="1"/>
    <col min="13078" max="13078" width="9.140625" style="161"/>
    <col min="13079" max="13079" width="10.7109375" style="161" bestFit="1" customWidth="1"/>
    <col min="13080" max="13312" width="9.140625" style="161"/>
    <col min="13313" max="13313" width="7.7109375" style="161" customWidth="1"/>
    <col min="13314" max="13315" width="12.42578125" style="161" customWidth="1"/>
    <col min="13316" max="13316" width="13.28515625" style="161" customWidth="1"/>
    <col min="13317" max="13317" width="15.7109375" style="161" bestFit="1" customWidth="1"/>
    <col min="13318" max="13318" width="13.5703125" style="161" bestFit="1" customWidth="1"/>
    <col min="13319" max="13319" width="23.7109375" style="161" customWidth="1"/>
    <col min="13320" max="13320" width="8.42578125" style="161" bestFit="1" customWidth="1"/>
    <col min="13321" max="13321" width="10.28515625" style="161" customWidth="1"/>
    <col min="13322" max="13322" width="7.28515625" style="161" customWidth="1"/>
    <col min="13323" max="13324" width="10.7109375" style="161" customWidth="1"/>
    <col min="13325" max="13325" width="10.28515625" style="161" customWidth="1"/>
    <col min="13326" max="13326" width="11.5703125" style="161" customWidth="1"/>
    <col min="13327" max="13327" width="9.85546875" style="161" bestFit="1" customWidth="1"/>
    <col min="13328" max="13329" width="14.7109375" style="161" customWidth="1"/>
    <col min="13330" max="13330" width="13" style="161" bestFit="1" customWidth="1"/>
    <col min="13331" max="13331" width="11.140625" style="161" bestFit="1" customWidth="1"/>
    <col min="13332" max="13332" width="14.5703125" style="161" bestFit="1" customWidth="1"/>
    <col min="13333" max="13333" width="13.42578125" style="161" bestFit="1" customWidth="1"/>
    <col min="13334" max="13334" width="9.140625" style="161"/>
    <col min="13335" max="13335" width="10.7109375" style="161" bestFit="1" customWidth="1"/>
    <col min="13336" max="13568" width="9.140625" style="161"/>
    <col min="13569" max="13569" width="7.7109375" style="161" customWidth="1"/>
    <col min="13570" max="13571" width="12.42578125" style="161" customWidth="1"/>
    <col min="13572" max="13572" width="13.28515625" style="161" customWidth="1"/>
    <col min="13573" max="13573" width="15.7109375" style="161" bestFit="1" customWidth="1"/>
    <col min="13574" max="13574" width="13.5703125" style="161" bestFit="1" customWidth="1"/>
    <col min="13575" max="13575" width="23.7109375" style="161" customWidth="1"/>
    <col min="13576" max="13576" width="8.42578125" style="161" bestFit="1" customWidth="1"/>
    <col min="13577" max="13577" width="10.28515625" style="161" customWidth="1"/>
    <col min="13578" max="13578" width="7.28515625" style="161" customWidth="1"/>
    <col min="13579" max="13580" width="10.7109375" style="161" customWidth="1"/>
    <col min="13581" max="13581" width="10.28515625" style="161" customWidth="1"/>
    <col min="13582" max="13582" width="11.5703125" style="161" customWidth="1"/>
    <col min="13583" max="13583" width="9.85546875" style="161" bestFit="1" customWidth="1"/>
    <col min="13584" max="13585" width="14.7109375" style="161" customWidth="1"/>
    <col min="13586" max="13586" width="13" style="161" bestFit="1" customWidth="1"/>
    <col min="13587" max="13587" width="11.140625" style="161" bestFit="1" customWidth="1"/>
    <col min="13588" max="13588" width="14.5703125" style="161" bestFit="1" customWidth="1"/>
    <col min="13589" max="13589" width="13.42578125" style="161" bestFit="1" customWidth="1"/>
    <col min="13590" max="13590" width="9.140625" style="161"/>
    <col min="13591" max="13591" width="10.7109375" style="161" bestFit="1" customWidth="1"/>
    <col min="13592" max="13824" width="9.140625" style="161"/>
    <col min="13825" max="13825" width="7.7109375" style="161" customWidth="1"/>
    <col min="13826" max="13827" width="12.42578125" style="161" customWidth="1"/>
    <col min="13828" max="13828" width="13.28515625" style="161" customWidth="1"/>
    <col min="13829" max="13829" width="15.7109375" style="161" bestFit="1" customWidth="1"/>
    <col min="13830" max="13830" width="13.5703125" style="161" bestFit="1" customWidth="1"/>
    <col min="13831" max="13831" width="23.7109375" style="161" customWidth="1"/>
    <col min="13832" max="13832" width="8.42578125" style="161" bestFit="1" customWidth="1"/>
    <col min="13833" max="13833" width="10.28515625" style="161" customWidth="1"/>
    <col min="13834" max="13834" width="7.28515625" style="161" customWidth="1"/>
    <col min="13835" max="13836" width="10.7109375" style="161" customWidth="1"/>
    <col min="13837" max="13837" width="10.28515625" style="161" customWidth="1"/>
    <col min="13838" max="13838" width="11.5703125" style="161" customWidth="1"/>
    <col min="13839" max="13839" width="9.85546875" style="161" bestFit="1" customWidth="1"/>
    <col min="13840" max="13841" width="14.7109375" style="161" customWidth="1"/>
    <col min="13842" max="13842" width="13" style="161" bestFit="1" customWidth="1"/>
    <col min="13843" max="13843" width="11.140625" style="161" bestFit="1" customWidth="1"/>
    <col min="13844" max="13844" width="14.5703125" style="161" bestFit="1" customWidth="1"/>
    <col min="13845" max="13845" width="13.42578125" style="161" bestFit="1" customWidth="1"/>
    <col min="13846" max="13846" width="9.140625" style="161"/>
    <col min="13847" max="13847" width="10.7109375" style="161" bestFit="1" customWidth="1"/>
    <col min="13848" max="14080" width="9.140625" style="161"/>
    <col min="14081" max="14081" width="7.7109375" style="161" customWidth="1"/>
    <col min="14082" max="14083" width="12.42578125" style="161" customWidth="1"/>
    <col min="14084" max="14084" width="13.28515625" style="161" customWidth="1"/>
    <col min="14085" max="14085" width="15.7109375" style="161" bestFit="1" customWidth="1"/>
    <col min="14086" max="14086" width="13.5703125" style="161" bestFit="1" customWidth="1"/>
    <col min="14087" max="14087" width="23.7109375" style="161" customWidth="1"/>
    <col min="14088" max="14088" width="8.42578125" style="161" bestFit="1" customWidth="1"/>
    <col min="14089" max="14089" width="10.28515625" style="161" customWidth="1"/>
    <col min="14090" max="14090" width="7.28515625" style="161" customWidth="1"/>
    <col min="14091" max="14092" width="10.7109375" style="161" customWidth="1"/>
    <col min="14093" max="14093" width="10.28515625" style="161" customWidth="1"/>
    <col min="14094" max="14094" width="11.5703125" style="161" customWidth="1"/>
    <col min="14095" max="14095" width="9.85546875" style="161" bestFit="1" customWidth="1"/>
    <col min="14096" max="14097" width="14.7109375" style="161" customWidth="1"/>
    <col min="14098" max="14098" width="13" style="161" bestFit="1" customWidth="1"/>
    <col min="14099" max="14099" width="11.140625" style="161" bestFit="1" customWidth="1"/>
    <col min="14100" max="14100" width="14.5703125" style="161" bestFit="1" customWidth="1"/>
    <col min="14101" max="14101" width="13.42578125" style="161" bestFit="1" customWidth="1"/>
    <col min="14102" max="14102" width="9.140625" style="161"/>
    <col min="14103" max="14103" width="10.7109375" style="161" bestFit="1" customWidth="1"/>
    <col min="14104" max="14336" width="9.140625" style="161"/>
    <col min="14337" max="14337" width="7.7109375" style="161" customWidth="1"/>
    <col min="14338" max="14339" width="12.42578125" style="161" customWidth="1"/>
    <col min="14340" max="14340" width="13.28515625" style="161" customWidth="1"/>
    <col min="14341" max="14341" width="15.7109375" style="161" bestFit="1" customWidth="1"/>
    <col min="14342" max="14342" width="13.5703125" style="161" bestFit="1" customWidth="1"/>
    <col min="14343" max="14343" width="23.7109375" style="161" customWidth="1"/>
    <col min="14344" max="14344" width="8.42578125" style="161" bestFit="1" customWidth="1"/>
    <col min="14345" max="14345" width="10.28515625" style="161" customWidth="1"/>
    <col min="14346" max="14346" width="7.28515625" style="161" customWidth="1"/>
    <col min="14347" max="14348" width="10.7109375" style="161" customWidth="1"/>
    <col min="14349" max="14349" width="10.28515625" style="161" customWidth="1"/>
    <col min="14350" max="14350" width="11.5703125" style="161" customWidth="1"/>
    <col min="14351" max="14351" width="9.85546875" style="161" bestFit="1" customWidth="1"/>
    <col min="14352" max="14353" width="14.7109375" style="161" customWidth="1"/>
    <col min="14354" max="14354" width="13" style="161" bestFit="1" customWidth="1"/>
    <col min="14355" max="14355" width="11.140625" style="161" bestFit="1" customWidth="1"/>
    <col min="14356" max="14356" width="14.5703125" style="161" bestFit="1" customWidth="1"/>
    <col min="14357" max="14357" width="13.42578125" style="161" bestFit="1" customWidth="1"/>
    <col min="14358" max="14358" width="9.140625" style="161"/>
    <col min="14359" max="14359" width="10.7109375" style="161" bestFit="1" customWidth="1"/>
    <col min="14360" max="14592" width="9.140625" style="161"/>
    <col min="14593" max="14593" width="7.7109375" style="161" customWidth="1"/>
    <col min="14594" max="14595" width="12.42578125" style="161" customWidth="1"/>
    <col min="14596" max="14596" width="13.28515625" style="161" customWidth="1"/>
    <col min="14597" max="14597" width="15.7109375" style="161" bestFit="1" customWidth="1"/>
    <col min="14598" max="14598" width="13.5703125" style="161" bestFit="1" customWidth="1"/>
    <col min="14599" max="14599" width="23.7109375" style="161" customWidth="1"/>
    <col min="14600" max="14600" width="8.42578125" style="161" bestFit="1" customWidth="1"/>
    <col min="14601" max="14601" width="10.28515625" style="161" customWidth="1"/>
    <col min="14602" max="14602" width="7.28515625" style="161" customWidth="1"/>
    <col min="14603" max="14604" width="10.7109375" style="161" customWidth="1"/>
    <col min="14605" max="14605" width="10.28515625" style="161" customWidth="1"/>
    <col min="14606" max="14606" width="11.5703125" style="161" customWidth="1"/>
    <col min="14607" max="14607" width="9.85546875" style="161" bestFit="1" customWidth="1"/>
    <col min="14608" max="14609" width="14.7109375" style="161" customWidth="1"/>
    <col min="14610" max="14610" width="13" style="161" bestFit="1" customWidth="1"/>
    <col min="14611" max="14611" width="11.140625" style="161" bestFit="1" customWidth="1"/>
    <col min="14612" max="14612" width="14.5703125" style="161" bestFit="1" customWidth="1"/>
    <col min="14613" max="14613" width="13.42578125" style="161" bestFit="1" customWidth="1"/>
    <col min="14614" max="14614" width="9.140625" style="161"/>
    <col min="14615" max="14615" width="10.7109375" style="161" bestFit="1" customWidth="1"/>
    <col min="14616" max="14848" width="9.140625" style="161"/>
    <col min="14849" max="14849" width="7.7109375" style="161" customWidth="1"/>
    <col min="14850" max="14851" width="12.42578125" style="161" customWidth="1"/>
    <col min="14852" max="14852" width="13.28515625" style="161" customWidth="1"/>
    <col min="14853" max="14853" width="15.7109375" style="161" bestFit="1" customWidth="1"/>
    <col min="14854" max="14854" width="13.5703125" style="161" bestFit="1" customWidth="1"/>
    <col min="14855" max="14855" width="23.7109375" style="161" customWidth="1"/>
    <col min="14856" max="14856" width="8.42578125" style="161" bestFit="1" customWidth="1"/>
    <col min="14857" max="14857" width="10.28515625" style="161" customWidth="1"/>
    <col min="14858" max="14858" width="7.28515625" style="161" customWidth="1"/>
    <col min="14859" max="14860" width="10.7109375" style="161" customWidth="1"/>
    <col min="14861" max="14861" width="10.28515625" style="161" customWidth="1"/>
    <col min="14862" max="14862" width="11.5703125" style="161" customWidth="1"/>
    <col min="14863" max="14863" width="9.85546875" style="161" bestFit="1" customWidth="1"/>
    <col min="14864" max="14865" width="14.7109375" style="161" customWidth="1"/>
    <col min="14866" max="14866" width="13" style="161" bestFit="1" customWidth="1"/>
    <col min="14867" max="14867" width="11.140625" style="161" bestFit="1" customWidth="1"/>
    <col min="14868" max="14868" width="14.5703125" style="161" bestFit="1" customWidth="1"/>
    <col min="14869" max="14869" width="13.42578125" style="161" bestFit="1" customWidth="1"/>
    <col min="14870" max="14870" width="9.140625" style="161"/>
    <col min="14871" max="14871" width="10.7109375" style="161" bestFit="1" customWidth="1"/>
    <col min="14872" max="15104" width="9.140625" style="161"/>
    <col min="15105" max="15105" width="7.7109375" style="161" customWidth="1"/>
    <col min="15106" max="15107" width="12.42578125" style="161" customWidth="1"/>
    <col min="15108" max="15108" width="13.28515625" style="161" customWidth="1"/>
    <col min="15109" max="15109" width="15.7109375" style="161" bestFit="1" customWidth="1"/>
    <col min="15110" max="15110" width="13.5703125" style="161" bestFit="1" customWidth="1"/>
    <col min="15111" max="15111" width="23.7109375" style="161" customWidth="1"/>
    <col min="15112" max="15112" width="8.42578125" style="161" bestFit="1" customWidth="1"/>
    <col min="15113" max="15113" width="10.28515625" style="161" customWidth="1"/>
    <col min="15114" max="15114" width="7.28515625" style="161" customWidth="1"/>
    <col min="15115" max="15116" width="10.7109375" style="161" customWidth="1"/>
    <col min="15117" max="15117" width="10.28515625" style="161" customWidth="1"/>
    <col min="15118" max="15118" width="11.5703125" style="161" customWidth="1"/>
    <col min="15119" max="15119" width="9.85546875" style="161" bestFit="1" customWidth="1"/>
    <col min="15120" max="15121" width="14.7109375" style="161" customWidth="1"/>
    <col min="15122" max="15122" width="13" style="161" bestFit="1" customWidth="1"/>
    <col min="15123" max="15123" width="11.140625" style="161" bestFit="1" customWidth="1"/>
    <col min="15124" max="15124" width="14.5703125" style="161" bestFit="1" customWidth="1"/>
    <col min="15125" max="15125" width="13.42578125" style="161" bestFit="1" customWidth="1"/>
    <col min="15126" max="15126" width="9.140625" style="161"/>
    <col min="15127" max="15127" width="10.7109375" style="161" bestFit="1" customWidth="1"/>
    <col min="15128" max="15360" width="9.140625" style="161"/>
    <col min="15361" max="15361" width="7.7109375" style="161" customWidth="1"/>
    <col min="15362" max="15363" width="12.42578125" style="161" customWidth="1"/>
    <col min="15364" max="15364" width="13.28515625" style="161" customWidth="1"/>
    <col min="15365" max="15365" width="15.7109375" style="161" bestFit="1" customWidth="1"/>
    <col min="15366" max="15366" width="13.5703125" style="161" bestFit="1" customWidth="1"/>
    <col min="15367" max="15367" width="23.7109375" style="161" customWidth="1"/>
    <col min="15368" max="15368" width="8.42578125" style="161" bestFit="1" customWidth="1"/>
    <col min="15369" max="15369" width="10.28515625" style="161" customWidth="1"/>
    <col min="15370" max="15370" width="7.28515625" style="161" customWidth="1"/>
    <col min="15371" max="15372" width="10.7109375" style="161" customWidth="1"/>
    <col min="15373" max="15373" width="10.28515625" style="161" customWidth="1"/>
    <col min="15374" max="15374" width="11.5703125" style="161" customWidth="1"/>
    <col min="15375" max="15375" width="9.85546875" style="161" bestFit="1" customWidth="1"/>
    <col min="15376" max="15377" width="14.7109375" style="161" customWidth="1"/>
    <col min="15378" max="15378" width="13" style="161" bestFit="1" customWidth="1"/>
    <col min="15379" max="15379" width="11.140625" style="161" bestFit="1" customWidth="1"/>
    <col min="15380" max="15380" width="14.5703125" style="161" bestFit="1" customWidth="1"/>
    <col min="15381" max="15381" width="13.42578125" style="161" bestFit="1" customWidth="1"/>
    <col min="15382" max="15382" width="9.140625" style="161"/>
    <col min="15383" max="15383" width="10.7109375" style="161" bestFit="1" customWidth="1"/>
    <col min="15384" max="15616" width="9.140625" style="161"/>
    <col min="15617" max="15617" width="7.7109375" style="161" customWidth="1"/>
    <col min="15618" max="15619" width="12.42578125" style="161" customWidth="1"/>
    <col min="15620" max="15620" width="13.28515625" style="161" customWidth="1"/>
    <col min="15621" max="15621" width="15.7109375" style="161" bestFit="1" customWidth="1"/>
    <col min="15622" max="15622" width="13.5703125" style="161" bestFit="1" customWidth="1"/>
    <col min="15623" max="15623" width="23.7109375" style="161" customWidth="1"/>
    <col min="15624" max="15624" width="8.42578125" style="161" bestFit="1" customWidth="1"/>
    <col min="15625" max="15625" width="10.28515625" style="161" customWidth="1"/>
    <col min="15626" max="15626" width="7.28515625" style="161" customWidth="1"/>
    <col min="15627" max="15628" width="10.7109375" style="161" customWidth="1"/>
    <col min="15629" max="15629" width="10.28515625" style="161" customWidth="1"/>
    <col min="15630" max="15630" width="11.5703125" style="161" customWidth="1"/>
    <col min="15631" max="15631" width="9.85546875" style="161" bestFit="1" customWidth="1"/>
    <col min="15632" max="15633" width="14.7109375" style="161" customWidth="1"/>
    <col min="15634" max="15634" width="13" style="161" bestFit="1" customWidth="1"/>
    <col min="15635" max="15635" width="11.140625" style="161" bestFit="1" customWidth="1"/>
    <col min="15636" max="15636" width="14.5703125" style="161" bestFit="1" customWidth="1"/>
    <col min="15637" max="15637" width="13.42578125" style="161" bestFit="1" customWidth="1"/>
    <col min="15638" max="15638" width="9.140625" style="161"/>
    <col min="15639" max="15639" width="10.7109375" style="161" bestFit="1" customWidth="1"/>
    <col min="15640" max="15872" width="9.140625" style="161"/>
    <col min="15873" max="15873" width="7.7109375" style="161" customWidth="1"/>
    <col min="15874" max="15875" width="12.42578125" style="161" customWidth="1"/>
    <col min="15876" max="15876" width="13.28515625" style="161" customWidth="1"/>
    <col min="15877" max="15877" width="15.7109375" style="161" bestFit="1" customWidth="1"/>
    <col min="15878" max="15878" width="13.5703125" style="161" bestFit="1" customWidth="1"/>
    <col min="15879" max="15879" width="23.7109375" style="161" customWidth="1"/>
    <col min="15880" max="15880" width="8.42578125" style="161" bestFit="1" customWidth="1"/>
    <col min="15881" max="15881" width="10.28515625" style="161" customWidth="1"/>
    <col min="15882" max="15882" width="7.28515625" style="161" customWidth="1"/>
    <col min="15883" max="15884" width="10.7109375" style="161" customWidth="1"/>
    <col min="15885" max="15885" width="10.28515625" style="161" customWidth="1"/>
    <col min="15886" max="15886" width="11.5703125" style="161" customWidth="1"/>
    <col min="15887" max="15887" width="9.85546875" style="161" bestFit="1" customWidth="1"/>
    <col min="15888" max="15889" width="14.7109375" style="161" customWidth="1"/>
    <col min="15890" max="15890" width="13" style="161" bestFit="1" customWidth="1"/>
    <col min="15891" max="15891" width="11.140625" style="161" bestFit="1" customWidth="1"/>
    <col min="15892" max="15892" width="14.5703125" style="161" bestFit="1" customWidth="1"/>
    <col min="15893" max="15893" width="13.42578125" style="161" bestFit="1" customWidth="1"/>
    <col min="15894" max="15894" width="9.140625" style="161"/>
    <col min="15895" max="15895" width="10.7109375" style="161" bestFit="1" customWidth="1"/>
    <col min="15896" max="16128" width="9.140625" style="161"/>
    <col min="16129" max="16129" width="7.7109375" style="161" customWidth="1"/>
    <col min="16130" max="16131" width="12.42578125" style="161" customWidth="1"/>
    <col min="16132" max="16132" width="13.28515625" style="161" customWidth="1"/>
    <col min="16133" max="16133" width="15.7109375" style="161" bestFit="1" customWidth="1"/>
    <col min="16134" max="16134" width="13.5703125" style="161" bestFit="1" customWidth="1"/>
    <col min="16135" max="16135" width="23.7109375" style="161" customWidth="1"/>
    <col min="16136" max="16136" width="8.42578125" style="161" bestFit="1" customWidth="1"/>
    <col min="16137" max="16137" width="10.28515625" style="161" customWidth="1"/>
    <col min="16138" max="16138" width="7.28515625" style="161" customWidth="1"/>
    <col min="16139" max="16140" width="10.7109375" style="161" customWidth="1"/>
    <col min="16141" max="16141" width="10.28515625" style="161" customWidth="1"/>
    <col min="16142" max="16142" width="11.5703125" style="161" customWidth="1"/>
    <col min="16143" max="16143" width="9.85546875" style="161" bestFit="1" customWidth="1"/>
    <col min="16144" max="16145" width="14.7109375" style="161" customWidth="1"/>
    <col min="16146" max="16146" width="13" style="161" bestFit="1" customWidth="1"/>
    <col min="16147" max="16147" width="11.140625" style="161" bestFit="1" customWidth="1"/>
    <col min="16148" max="16148" width="14.5703125" style="161" bestFit="1" customWidth="1"/>
    <col min="16149" max="16149" width="13.42578125" style="161" bestFit="1" customWidth="1"/>
    <col min="16150" max="16150" width="9.140625" style="161"/>
    <col min="16151" max="16151" width="10.7109375" style="161" bestFit="1" customWidth="1"/>
    <col min="16152" max="16384" width="9.140625" style="161"/>
  </cols>
  <sheetData>
    <row r="2" spans="1:18" ht="13.5" thickBot="1" x14ac:dyDescent="0.25"/>
    <row r="3" spans="1:18" ht="15.75" thickBot="1" x14ac:dyDescent="0.3">
      <c r="A3" s="265" t="s">
        <v>165</v>
      </c>
      <c r="B3" s="266"/>
      <c r="C3" s="266"/>
      <c r="D3" s="267"/>
      <c r="E3" s="267"/>
      <c r="F3" s="267"/>
      <c r="G3" s="267"/>
      <c r="H3" s="268"/>
      <c r="I3" s="268"/>
      <c r="J3" s="269"/>
      <c r="K3" s="267"/>
      <c r="L3" s="267"/>
      <c r="M3" s="267"/>
      <c r="N3" s="267"/>
      <c r="O3" s="270"/>
      <c r="P3" s="159"/>
      <c r="R3" s="160"/>
    </row>
    <row r="4" spans="1:18" ht="13.5" thickBot="1" x14ac:dyDescent="0.25">
      <c r="A4" s="271" t="s">
        <v>19</v>
      </c>
      <c r="B4" s="271" t="s">
        <v>20</v>
      </c>
      <c r="C4" s="271" t="s">
        <v>51</v>
      </c>
      <c r="D4" s="271" t="s">
        <v>0</v>
      </c>
      <c r="E4" s="271" t="s">
        <v>52</v>
      </c>
      <c r="F4" s="271" t="s">
        <v>53</v>
      </c>
      <c r="G4" s="271" t="s">
        <v>5</v>
      </c>
      <c r="H4" s="272" t="s">
        <v>54</v>
      </c>
      <c r="I4" s="273" t="s">
        <v>55</v>
      </c>
      <c r="J4" s="274"/>
      <c r="K4" s="273" t="s">
        <v>56</v>
      </c>
      <c r="L4" s="274"/>
      <c r="M4" s="271" t="s">
        <v>57</v>
      </c>
      <c r="N4" s="271" t="s">
        <v>58</v>
      </c>
      <c r="O4" s="271" t="s">
        <v>18</v>
      </c>
      <c r="P4" s="159"/>
      <c r="R4" s="160"/>
    </row>
    <row r="5" spans="1:18" x14ac:dyDescent="0.2">
      <c r="A5" s="162" t="s">
        <v>79</v>
      </c>
      <c r="B5" s="163"/>
      <c r="C5" s="163"/>
      <c r="D5" s="164"/>
      <c r="E5" s="165"/>
      <c r="F5" s="165"/>
      <c r="G5" s="166"/>
      <c r="H5" s="166"/>
      <c r="I5" s="166"/>
      <c r="J5" s="166"/>
      <c r="K5" s="166"/>
      <c r="L5" s="167"/>
      <c r="M5" s="167"/>
      <c r="N5" s="166"/>
      <c r="O5" s="168"/>
      <c r="P5" s="159"/>
      <c r="R5" s="160"/>
    </row>
    <row r="6" spans="1:18" x14ac:dyDescent="0.2">
      <c r="A6" s="169" t="s">
        <v>80</v>
      </c>
      <c r="B6" s="163"/>
      <c r="C6" s="163"/>
      <c r="D6" s="164"/>
      <c r="E6" s="165"/>
      <c r="F6" s="165"/>
      <c r="G6" s="166"/>
      <c r="H6" s="166"/>
      <c r="I6" s="166"/>
      <c r="J6" s="166"/>
      <c r="K6" s="166"/>
      <c r="L6" s="167"/>
      <c r="M6" s="167"/>
      <c r="N6" s="166"/>
      <c r="O6" s="168"/>
      <c r="P6" s="159"/>
      <c r="R6" s="160"/>
    </row>
    <row r="7" spans="1:18" x14ac:dyDescent="0.2">
      <c r="A7" s="169" t="s">
        <v>61</v>
      </c>
      <c r="B7" s="163" t="s">
        <v>125</v>
      </c>
      <c r="C7" s="163" t="s">
        <v>76</v>
      </c>
      <c r="D7" s="19" t="s">
        <v>81</v>
      </c>
      <c r="E7" s="165" t="s">
        <v>77</v>
      </c>
      <c r="F7" s="165" t="s">
        <v>82</v>
      </c>
      <c r="G7" s="166"/>
      <c r="H7" s="170"/>
      <c r="I7" s="166"/>
      <c r="J7" s="166"/>
      <c r="K7" s="166"/>
      <c r="L7" s="167"/>
      <c r="M7" s="167"/>
      <c r="N7" s="166"/>
      <c r="O7" s="171" t="s">
        <v>78</v>
      </c>
      <c r="P7" s="159"/>
      <c r="R7" s="160"/>
    </row>
    <row r="8" spans="1:18" ht="13.5" thickBot="1" x14ac:dyDescent="0.25">
      <c r="A8" s="172" t="s">
        <v>83</v>
      </c>
      <c r="B8" s="173"/>
      <c r="C8" s="173"/>
      <c r="D8" s="173"/>
      <c r="E8" s="173"/>
      <c r="F8" s="173"/>
      <c r="G8" s="174"/>
      <c r="H8" s="16"/>
      <c r="I8" s="174"/>
      <c r="J8" s="174"/>
      <c r="K8" s="174"/>
      <c r="L8" s="175"/>
      <c r="M8" s="175"/>
      <c r="N8" s="174"/>
      <c r="O8" s="176"/>
      <c r="P8" s="159"/>
      <c r="R8" s="160"/>
    </row>
    <row r="9" spans="1:18" ht="13.5" thickBot="1" x14ac:dyDescent="0.25">
      <c r="A9" s="263"/>
      <c r="B9" s="200"/>
      <c r="C9" s="20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264"/>
      <c r="P9" s="159"/>
      <c r="R9" s="160"/>
    </row>
    <row r="10" spans="1:18" x14ac:dyDescent="0.2">
      <c r="A10" s="179" t="s">
        <v>12</v>
      </c>
      <c r="B10" s="180" t="s">
        <v>126</v>
      </c>
      <c r="C10" s="180" t="s">
        <v>59</v>
      </c>
      <c r="D10" s="181" t="s">
        <v>81</v>
      </c>
      <c r="E10" s="181" t="s">
        <v>60</v>
      </c>
      <c r="F10" s="180" t="s">
        <v>84</v>
      </c>
      <c r="G10" s="182" t="s">
        <v>31</v>
      </c>
      <c r="H10" s="17"/>
      <c r="I10" s="182"/>
      <c r="J10" s="182" t="s">
        <v>63</v>
      </c>
      <c r="K10" s="182"/>
      <c r="L10" s="183" t="s">
        <v>63</v>
      </c>
      <c r="M10" s="183" t="s">
        <v>61</v>
      </c>
      <c r="N10" s="182" t="s">
        <v>62</v>
      </c>
      <c r="O10" s="184" t="s">
        <v>85</v>
      </c>
      <c r="P10" s="159"/>
      <c r="R10" s="160"/>
    </row>
    <row r="11" spans="1:18" x14ac:dyDescent="0.2">
      <c r="A11" s="169" t="s">
        <v>13</v>
      </c>
      <c r="B11" s="165"/>
      <c r="C11" s="165"/>
      <c r="D11" s="185"/>
      <c r="E11" s="185"/>
      <c r="F11" s="165"/>
      <c r="G11" s="19"/>
      <c r="H11" s="18"/>
      <c r="I11" s="19"/>
      <c r="J11" s="19"/>
      <c r="K11" s="19"/>
      <c r="L11" s="186"/>
      <c r="M11" s="186"/>
      <c r="N11" s="19"/>
      <c r="O11" s="171"/>
      <c r="P11" s="159"/>
      <c r="R11" s="160"/>
    </row>
    <row r="12" spans="1:18" x14ac:dyDescent="0.2">
      <c r="A12" s="169" t="s">
        <v>14</v>
      </c>
      <c r="B12" s="163"/>
      <c r="C12" s="163"/>
      <c r="D12" s="185"/>
      <c r="E12" s="185"/>
      <c r="F12" s="165"/>
      <c r="G12" s="166"/>
      <c r="H12" s="166"/>
      <c r="I12" s="166"/>
      <c r="J12" s="166"/>
      <c r="K12" s="166"/>
      <c r="L12" s="167"/>
      <c r="M12" s="167"/>
      <c r="N12" s="166"/>
      <c r="O12" s="168"/>
      <c r="P12" s="159"/>
      <c r="R12" s="160"/>
    </row>
    <row r="13" spans="1:18" x14ac:dyDescent="0.2">
      <c r="A13" s="169" t="s">
        <v>15</v>
      </c>
      <c r="B13" s="165"/>
      <c r="C13" s="165"/>
      <c r="D13" s="185"/>
      <c r="E13" s="185"/>
      <c r="F13" s="165"/>
      <c r="G13" s="185"/>
      <c r="H13" s="19"/>
      <c r="I13" s="19"/>
      <c r="J13" s="19"/>
      <c r="K13" s="19"/>
      <c r="L13" s="186"/>
      <c r="M13" s="186"/>
      <c r="N13" s="19"/>
      <c r="O13" s="171"/>
      <c r="P13" s="159"/>
      <c r="R13" s="160"/>
    </row>
    <row r="14" spans="1:18" x14ac:dyDescent="0.2">
      <c r="A14" s="169" t="s">
        <v>64</v>
      </c>
      <c r="B14" s="165"/>
      <c r="C14" s="165"/>
      <c r="D14" s="185"/>
      <c r="E14" s="185"/>
      <c r="F14" s="165"/>
      <c r="G14" s="19"/>
      <c r="H14" s="18"/>
      <c r="I14" s="19"/>
      <c r="J14" s="19"/>
      <c r="K14" s="19"/>
      <c r="L14" s="186"/>
      <c r="M14" s="186"/>
      <c r="N14" s="19"/>
      <c r="O14" s="171"/>
      <c r="Q14" s="159"/>
    </row>
    <row r="15" spans="1:18" x14ac:dyDescent="0.2">
      <c r="A15" s="169" t="s">
        <v>65</v>
      </c>
      <c r="B15" s="165"/>
      <c r="C15" s="165"/>
      <c r="D15" s="185"/>
      <c r="E15" s="185"/>
      <c r="F15" s="165"/>
      <c r="G15" s="19"/>
      <c r="H15" s="18"/>
      <c r="I15" s="19"/>
      <c r="J15" s="19"/>
      <c r="K15" s="19"/>
      <c r="L15" s="186"/>
      <c r="M15" s="186"/>
      <c r="N15" s="19"/>
      <c r="O15" s="171"/>
      <c r="P15" s="160"/>
    </row>
    <row r="16" spans="1:18" x14ac:dyDescent="0.2">
      <c r="A16" s="169" t="s">
        <v>66</v>
      </c>
      <c r="B16" s="165"/>
      <c r="C16" s="165"/>
      <c r="D16" s="185"/>
      <c r="E16" s="185"/>
      <c r="F16" s="165"/>
      <c r="G16" s="185"/>
      <c r="H16" s="19"/>
      <c r="I16" s="19"/>
      <c r="J16" s="19"/>
      <c r="K16" s="19"/>
      <c r="L16" s="186"/>
      <c r="M16" s="186"/>
      <c r="N16" s="19"/>
      <c r="O16" s="171"/>
      <c r="P16" s="160"/>
    </row>
    <row r="17" spans="1:18" x14ac:dyDescent="0.2">
      <c r="A17" s="169" t="s">
        <v>67</v>
      </c>
      <c r="B17" s="165"/>
      <c r="C17" s="165"/>
      <c r="D17" s="185"/>
      <c r="E17" s="185"/>
      <c r="F17" s="165"/>
      <c r="G17" s="185"/>
      <c r="H17" s="19"/>
      <c r="I17" s="19"/>
      <c r="J17" s="19"/>
      <c r="K17" s="19"/>
      <c r="L17" s="186"/>
      <c r="M17" s="186"/>
      <c r="N17" s="19"/>
      <c r="O17" s="171"/>
      <c r="P17" s="160"/>
    </row>
    <row r="18" spans="1:18" x14ac:dyDescent="0.2">
      <c r="A18" s="169" t="s">
        <v>68</v>
      </c>
      <c r="B18" s="165"/>
      <c r="C18" s="165"/>
      <c r="D18" s="185"/>
      <c r="E18" s="185"/>
      <c r="F18" s="165"/>
      <c r="G18" s="19"/>
      <c r="H18" s="18"/>
      <c r="I18" s="19"/>
      <c r="J18" s="19"/>
      <c r="K18" s="19"/>
      <c r="L18" s="186"/>
      <c r="M18" s="186"/>
      <c r="N18" s="19"/>
      <c r="O18" s="171"/>
      <c r="P18" s="160"/>
    </row>
    <row r="19" spans="1:18" x14ac:dyDescent="0.2">
      <c r="A19" s="169" t="s">
        <v>69</v>
      </c>
      <c r="B19" s="165"/>
      <c r="C19" s="165"/>
      <c r="D19" s="185"/>
      <c r="E19" s="185"/>
      <c r="F19" s="165"/>
      <c r="G19" s="19"/>
      <c r="H19" s="18"/>
      <c r="I19" s="19"/>
      <c r="J19" s="19"/>
      <c r="K19" s="19"/>
      <c r="L19" s="186"/>
      <c r="M19" s="186"/>
      <c r="N19" s="19"/>
      <c r="O19" s="171"/>
      <c r="P19" s="160"/>
      <c r="R19" s="160"/>
    </row>
    <row r="20" spans="1:18" x14ac:dyDescent="0.2">
      <c r="A20" s="169" t="s">
        <v>70</v>
      </c>
      <c r="B20" s="165"/>
      <c r="C20" s="165"/>
      <c r="D20" s="185"/>
      <c r="E20" s="185"/>
      <c r="F20" s="165"/>
      <c r="G20" s="185"/>
      <c r="H20" s="19"/>
      <c r="I20" s="19"/>
      <c r="J20" s="19"/>
      <c r="K20" s="19"/>
      <c r="L20" s="186"/>
      <c r="M20" s="186"/>
      <c r="N20" s="19"/>
      <c r="O20" s="171"/>
      <c r="P20" s="160"/>
      <c r="R20" s="160"/>
    </row>
    <row r="21" spans="1:18" x14ac:dyDescent="0.2">
      <c r="A21" s="169" t="s">
        <v>71</v>
      </c>
      <c r="B21" s="165"/>
      <c r="C21" s="165"/>
      <c r="D21" s="185"/>
      <c r="E21" s="185"/>
      <c r="F21" s="165"/>
      <c r="G21" s="185"/>
      <c r="H21" s="19"/>
      <c r="I21" s="19"/>
      <c r="J21" s="19"/>
      <c r="K21" s="19"/>
      <c r="L21" s="186"/>
      <c r="M21" s="186"/>
      <c r="N21" s="19"/>
      <c r="O21" s="171"/>
      <c r="P21" s="160"/>
    </row>
    <row r="22" spans="1:18" x14ac:dyDescent="0.2">
      <c r="A22" s="169" t="s">
        <v>72</v>
      </c>
      <c r="B22" s="165"/>
      <c r="C22" s="165"/>
      <c r="D22" s="185"/>
      <c r="E22" s="185"/>
      <c r="F22" s="165"/>
      <c r="G22" s="19"/>
      <c r="H22" s="18"/>
      <c r="I22" s="19"/>
      <c r="J22" s="19"/>
      <c r="K22" s="19"/>
      <c r="L22" s="186"/>
      <c r="M22" s="186"/>
      <c r="N22" s="19"/>
      <c r="O22" s="171"/>
    </row>
    <row r="23" spans="1:18" x14ac:dyDescent="0.2">
      <c r="A23" s="169" t="s">
        <v>73</v>
      </c>
      <c r="B23" s="165"/>
      <c r="C23" s="165"/>
      <c r="D23" s="185"/>
      <c r="E23" s="185"/>
      <c r="F23" s="165"/>
      <c r="G23" s="19"/>
      <c r="H23" s="18"/>
      <c r="I23" s="19"/>
      <c r="J23" s="19"/>
      <c r="K23" s="19"/>
      <c r="L23" s="186"/>
      <c r="M23" s="186"/>
      <c r="N23" s="19"/>
      <c r="O23" s="171"/>
    </row>
    <row r="24" spans="1:18" x14ac:dyDescent="0.2">
      <c r="A24" s="169" t="s">
        <v>74</v>
      </c>
      <c r="B24" s="165"/>
      <c r="C24" s="165"/>
      <c r="D24" s="185"/>
      <c r="E24" s="185"/>
      <c r="F24" s="165"/>
      <c r="G24" s="19"/>
      <c r="H24" s="18"/>
      <c r="I24" s="19"/>
      <c r="J24" s="19"/>
      <c r="K24" s="19"/>
      <c r="L24" s="186"/>
      <c r="M24" s="186"/>
      <c r="N24" s="19"/>
      <c r="O24" s="171"/>
      <c r="R24" s="187"/>
    </row>
    <row r="25" spans="1:18" ht="13.5" thickBot="1" x14ac:dyDescent="0.25">
      <c r="A25" s="172" t="s">
        <v>75</v>
      </c>
      <c r="B25" s="173"/>
      <c r="C25" s="173"/>
      <c r="D25" s="188"/>
      <c r="E25" s="188"/>
      <c r="F25" s="173"/>
      <c r="G25" s="174"/>
      <c r="H25" s="16"/>
      <c r="I25" s="174"/>
      <c r="J25" s="174"/>
      <c r="K25" s="174"/>
      <c r="L25" s="175"/>
      <c r="M25" s="175"/>
      <c r="N25" s="174"/>
      <c r="O25" s="176"/>
    </row>
    <row r="26" spans="1:18" x14ac:dyDescent="0.2">
      <c r="A26" s="189"/>
      <c r="B26" s="190"/>
      <c r="C26" s="190"/>
      <c r="D26" s="191"/>
      <c r="E26" s="191"/>
      <c r="F26" s="192"/>
      <c r="G26" s="189"/>
      <c r="H26" s="189"/>
      <c r="I26" s="189"/>
      <c r="J26" s="191"/>
      <c r="K26" s="191"/>
      <c r="L26" s="191"/>
      <c r="M26" s="191"/>
      <c r="N26" s="191"/>
      <c r="O26" s="191"/>
    </row>
    <row r="28" spans="1:18" ht="15" x14ac:dyDescent="0.25">
      <c r="A28" s="193"/>
      <c r="B28" s="194"/>
      <c r="C28" s="194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60"/>
      <c r="R28" s="160"/>
    </row>
    <row r="29" spans="1:18" x14ac:dyDescent="0.2">
      <c r="A29" s="196"/>
      <c r="B29" s="197"/>
      <c r="C29" s="197"/>
      <c r="D29" s="197"/>
      <c r="E29" s="197"/>
      <c r="F29" s="197"/>
      <c r="G29" s="197"/>
      <c r="H29" s="197"/>
      <c r="I29" s="203"/>
      <c r="J29" s="203"/>
      <c r="K29" s="203"/>
      <c r="L29" s="203"/>
      <c r="M29" s="197"/>
      <c r="N29" s="197"/>
      <c r="O29" s="197"/>
      <c r="P29" s="160"/>
      <c r="R29" s="160"/>
    </row>
    <row r="30" spans="1:18" x14ac:dyDescent="0.2">
      <c r="A30" s="19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x14ac:dyDescent="0.2">
      <c r="A31" s="199"/>
      <c r="B31" s="2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8" x14ac:dyDescent="0.2">
      <c r="A32" s="199"/>
      <c r="B32" s="200"/>
      <c r="C32" s="20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</row>
    <row r="33" spans="1:15" x14ac:dyDescent="0.2">
      <c r="A33" s="199"/>
      <c r="B33" s="200"/>
      <c r="C33" s="20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</row>
    <row r="34" spans="1:15" x14ac:dyDescent="0.2">
      <c r="A34" s="201"/>
      <c r="B34" s="200"/>
      <c r="C34" s="20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</row>
    <row r="35" spans="1:15" x14ac:dyDescent="0.2">
      <c r="A35" s="199"/>
      <c r="B35" s="20"/>
      <c r="C35" s="20"/>
      <c r="D35" s="20"/>
      <c r="E35" s="20"/>
      <c r="F35" s="20"/>
      <c r="G35" s="22"/>
      <c r="H35" s="21"/>
      <c r="I35" s="22"/>
      <c r="J35" s="22"/>
      <c r="K35" s="22"/>
      <c r="L35" s="22"/>
      <c r="M35" s="22"/>
      <c r="N35" s="22"/>
      <c r="O35" s="22"/>
    </row>
    <row r="36" spans="1:15" x14ac:dyDescent="0.2">
      <c r="A36" s="199"/>
      <c r="B36" s="20"/>
      <c r="C36" s="20"/>
      <c r="D36" s="20"/>
      <c r="E36" s="20"/>
      <c r="F36" s="20"/>
      <c r="G36" s="22"/>
      <c r="H36" s="21"/>
      <c r="I36" s="22"/>
      <c r="J36" s="22"/>
      <c r="K36" s="22"/>
      <c r="L36" s="22"/>
      <c r="M36" s="22"/>
      <c r="N36" s="22"/>
      <c r="O36" s="22"/>
    </row>
    <row r="37" spans="1:15" x14ac:dyDescent="0.2">
      <c r="A37" s="199"/>
      <c r="B37" s="20"/>
      <c r="C37" s="20"/>
      <c r="D37" s="20"/>
      <c r="E37" s="20"/>
      <c r="F37" s="20"/>
      <c r="G37" s="22"/>
      <c r="H37" s="21"/>
      <c r="I37" s="22"/>
      <c r="J37" s="22"/>
      <c r="K37" s="22"/>
      <c r="L37" s="22" t="s">
        <v>95</v>
      </c>
      <c r="M37" s="22"/>
      <c r="N37" s="22"/>
      <c r="O37" s="22"/>
    </row>
    <row r="38" spans="1:15" x14ac:dyDescent="0.2">
      <c r="A38" s="199"/>
      <c r="B38" s="20"/>
      <c r="C38" s="20"/>
      <c r="D38" s="20"/>
      <c r="E38" s="20"/>
      <c r="F38" s="20"/>
      <c r="G38" s="22"/>
      <c r="H38" s="21"/>
      <c r="I38" s="22"/>
      <c r="J38" s="22"/>
      <c r="K38" s="22"/>
      <c r="L38" s="22"/>
      <c r="M38" s="22"/>
      <c r="N38" s="22"/>
      <c r="O38" s="22"/>
    </row>
    <row r="39" spans="1:15" x14ac:dyDescent="0.2">
      <c r="A39" s="199"/>
      <c r="B39" s="20"/>
      <c r="C39" s="20"/>
      <c r="D39" s="20"/>
      <c r="E39" s="20"/>
      <c r="F39" s="20"/>
      <c r="G39" s="22"/>
      <c r="H39" s="21"/>
      <c r="I39" s="22"/>
      <c r="J39" s="22"/>
      <c r="K39" s="22"/>
      <c r="L39" s="22"/>
      <c r="M39" s="22"/>
      <c r="N39" s="22"/>
      <c r="O39" s="22"/>
    </row>
    <row r="40" spans="1:15" x14ac:dyDescent="0.2">
      <c r="A40" s="199"/>
      <c r="B40" s="20"/>
      <c r="C40" s="20"/>
      <c r="D40" s="20"/>
      <c r="E40" s="20"/>
      <c r="F40" s="20"/>
      <c r="G40" s="22"/>
      <c r="H40" s="21"/>
      <c r="I40" s="22"/>
      <c r="J40" s="22"/>
      <c r="K40" s="22"/>
      <c r="L40" s="22"/>
      <c r="M40" s="22"/>
      <c r="N40" s="22"/>
      <c r="O40" s="22"/>
    </row>
    <row r="41" spans="1:15" x14ac:dyDescent="0.2">
      <c r="A41" s="199"/>
      <c r="B41" s="20"/>
      <c r="C41" s="20"/>
      <c r="D41" s="20"/>
      <c r="E41" s="20"/>
      <c r="F41" s="20"/>
      <c r="G41" s="202"/>
      <c r="H41" s="22"/>
      <c r="I41" s="22"/>
      <c r="J41" s="22"/>
      <c r="K41" s="22"/>
      <c r="L41" s="22"/>
      <c r="M41" s="22"/>
      <c r="N41" s="22"/>
      <c r="O41" s="22"/>
    </row>
    <row r="42" spans="1:15" x14ac:dyDescent="0.2">
      <c r="A42" s="199"/>
      <c r="B42" s="20"/>
      <c r="C42" s="20"/>
      <c r="D42" s="20"/>
      <c r="E42" s="20"/>
      <c r="F42" s="20"/>
      <c r="G42" s="202"/>
      <c r="H42" s="22"/>
      <c r="I42" s="22"/>
      <c r="J42" s="22"/>
      <c r="K42" s="22"/>
      <c r="L42" s="22"/>
      <c r="M42" s="22"/>
      <c r="N42" s="22"/>
      <c r="O42" s="22"/>
    </row>
    <row r="43" spans="1:15" x14ac:dyDescent="0.2">
      <c r="A43" s="199"/>
      <c r="B43" s="20"/>
      <c r="C43" s="20"/>
      <c r="D43" s="20"/>
      <c r="E43" s="20"/>
      <c r="F43" s="20"/>
      <c r="G43" s="22"/>
      <c r="H43" s="21"/>
      <c r="I43" s="22"/>
      <c r="J43" s="22"/>
      <c r="K43" s="22"/>
      <c r="L43" s="22"/>
      <c r="M43" s="22"/>
      <c r="N43" s="22"/>
      <c r="O43" s="22"/>
    </row>
    <row r="44" spans="1:15" x14ac:dyDescent="0.2">
      <c r="A44" s="199"/>
      <c r="B44" s="20"/>
      <c r="C44" s="20"/>
      <c r="D44" s="20"/>
      <c r="E44" s="20"/>
      <c r="F44" s="20"/>
      <c r="G44" s="22"/>
      <c r="H44" s="21"/>
      <c r="I44" s="22"/>
      <c r="J44" s="22"/>
      <c r="K44" s="22"/>
      <c r="L44" s="22"/>
      <c r="M44" s="22"/>
      <c r="N44" s="22"/>
      <c r="O44" s="22"/>
    </row>
    <row r="45" spans="1:15" x14ac:dyDescent="0.2">
      <c r="A45" s="199"/>
      <c r="B45" s="20"/>
      <c r="C45" s="20"/>
      <c r="D45" s="20"/>
      <c r="E45" s="20"/>
      <c r="F45" s="20"/>
      <c r="G45" s="202"/>
      <c r="H45" s="22"/>
      <c r="I45" s="22"/>
      <c r="J45" s="22"/>
      <c r="K45" s="22"/>
      <c r="L45" s="22"/>
      <c r="M45" s="22"/>
      <c r="N45" s="22"/>
      <c r="O45" s="22"/>
    </row>
    <row r="46" spans="1:15" x14ac:dyDescent="0.2">
      <c r="A46" s="199"/>
      <c r="B46" s="20"/>
      <c r="C46" s="20"/>
      <c r="D46" s="20"/>
      <c r="E46" s="20"/>
      <c r="F46" s="20"/>
      <c r="G46" s="202"/>
      <c r="H46" s="22"/>
      <c r="I46" s="22"/>
      <c r="J46" s="22"/>
      <c r="K46" s="22"/>
      <c r="L46" s="22"/>
      <c r="M46" s="22"/>
      <c r="N46" s="22"/>
      <c r="O46" s="22"/>
    </row>
    <row r="47" spans="1:15" x14ac:dyDescent="0.2">
      <c r="A47" s="199"/>
      <c r="B47" s="20"/>
      <c r="C47" s="20"/>
      <c r="D47" s="20"/>
      <c r="E47" s="20"/>
      <c r="F47" s="20"/>
      <c r="G47" s="22"/>
      <c r="H47" s="21"/>
      <c r="I47" s="22"/>
      <c r="J47" s="22"/>
      <c r="K47" s="22"/>
      <c r="L47" s="22"/>
      <c r="M47" s="22"/>
      <c r="N47" s="22"/>
      <c r="O47" s="22"/>
    </row>
    <row r="48" spans="1:15" x14ac:dyDescent="0.2">
      <c r="A48" s="199"/>
      <c r="B48" s="20"/>
      <c r="C48" s="20"/>
      <c r="D48" s="20"/>
      <c r="E48" s="20"/>
      <c r="F48" s="20"/>
      <c r="G48" s="22"/>
      <c r="H48" s="21"/>
      <c r="I48" s="22"/>
      <c r="J48" s="22"/>
      <c r="K48" s="22"/>
      <c r="L48" s="22"/>
      <c r="M48" s="22"/>
      <c r="N48" s="22"/>
      <c r="O48" s="22"/>
    </row>
    <row r="49" spans="1:15" x14ac:dyDescent="0.2">
      <c r="A49" s="199"/>
      <c r="B49" s="20"/>
      <c r="C49" s="20"/>
      <c r="D49" s="20"/>
      <c r="E49" s="20"/>
      <c r="F49" s="20"/>
      <c r="G49" s="202"/>
      <c r="H49" s="22"/>
      <c r="I49" s="22"/>
      <c r="J49" s="22"/>
      <c r="K49" s="22"/>
      <c r="L49" s="22"/>
      <c r="M49" s="22"/>
      <c r="N49" s="22"/>
      <c r="O49" s="22"/>
    </row>
    <row r="50" spans="1:15" x14ac:dyDescent="0.2">
      <c r="A50" s="199"/>
      <c r="B50" s="20"/>
      <c r="C50" s="20"/>
      <c r="D50" s="20"/>
      <c r="E50" s="20"/>
      <c r="F50" s="20"/>
      <c r="G50" s="22"/>
      <c r="H50" s="21"/>
      <c r="I50" s="22"/>
      <c r="J50" s="22"/>
      <c r="K50" s="22"/>
      <c r="L50" s="22"/>
      <c r="M50" s="22"/>
      <c r="N50" s="22"/>
      <c r="O50" s="22"/>
    </row>
  </sheetData>
  <mergeCells count="4">
    <mergeCell ref="I4:J4"/>
    <mergeCell ref="K4:L4"/>
    <mergeCell ref="I29:J29"/>
    <mergeCell ref="K29:L29"/>
  </mergeCells>
  <pageMargins left="0.23622047244094491" right="0.15748031496062992" top="0.78740157480314965" bottom="0.35433070866141736" header="0.51181102362204722" footer="0.23622047244094491"/>
  <pageSetup paperSize="9" scale="79" orientation="landscape" r:id="rId1"/>
  <headerFooter alignWithMargins="0">
    <oddFooter>&amp;LVibro-Meter SA, &amp;D&amp;CPAGE &amp;Pof &amp;N&amp;R&amp;F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35B3-C175-435F-8349-DD721518A7BF}">
  <dimension ref="A2:R50"/>
  <sheetViews>
    <sheetView zoomScaleNormal="100" zoomScaleSheetLayoutView="100" workbookViewId="0">
      <selection activeCell="A4" sqref="A4"/>
    </sheetView>
  </sheetViews>
  <sheetFormatPr defaultColWidth="9.140625" defaultRowHeight="12.75" x14ac:dyDescent="0.2"/>
  <cols>
    <col min="1" max="1" width="7.7109375" style="177" customWidth="1"/>
    <col min="2" max="3" width="12.42578125" style="178" customWidth="1"/>
    <col min="4" max="4" width="13.28515625" style="161" customWidth="1"/>
    <col min="5" max="5" width="15.7109375" style="161" bestFit="1" customWidth="1"/>
    <col min="6" max="6" width="13.5703125" style="161" bestFit="1" customWidth="1"/>
    <col min="7" max="7" width="23.7109375" style="161" customWidth="1"/>
    <col min="8" max="8" width="8.42578125" style="161" bestFit="1" customWidth="1"/>
    <col min="9" max="9" width="10.28515625" style="161" customWidth="1"/>
    <col min="10" max="10" width="7.28515625" style="161" customWidth="1"/>
    <col min="11" max="12" width="10.7109375" style="161" customWidth="1"/>
    <col min="13" max="13" width="10.28515625" style="161" customWidth="1"/>
    <col min="14" max="14" width="11.5703125" style="161" customWidth="1"/>
    <col min="15" max="15" width="9.85546875" style="161" bestFit="1" customWidth="1"/>
    <col min="16" max="16" width="14.7109375" style="161" customWidth="1"/>
    <col min="17" max="17" width="14.7109375" style="160" customWidth="1"/>
    <col min="18" max="18" width="13" style="161" bestFit="1" customWidth="1"/>
    <col min="19" max="19" width="11.140625" style="161" bestFit="1" customWidth="1"/>
    <col min="20" max="20" width="14.5703125" style="161" bestFit="1" customWidth="1"/>
    <col min="21" max="21" width="13.42578125" style="161" bestFit="1" customWidth="1"/>
    <col min="22" max="22" width="9.140625" style="161"/>
    <col min="23" max="23" width="10.7109375" style="161" bestFit="1" customWidth="1"/>
    <col min="24" max="256" width="9.140625" style="161"/>
    <col min="257" max="257" width="7.7109375" style="161" customWidth="1"/>
    <col min="258" max="259" width="12.42578125" style="161" customWidth="1"/>
    <col min="260" max="260" width="13.28515625" style="161" customWidth="1"/>
    <col min="261" max="261" width="15.7109375" style="161" bestFit="1" customWidth="1"/>
    <col min="262" max="262" width="13.5703125" style="161" bestFit="1" customWidth="1"/>
    <col min="263" max="263" width="23.7109375" style="161" customWidth="1"/>
    <col min="264" max="264" width="8.42578125" style="161" bestFit="1" customWidth="1"/>
    <col min="265" max="265" width="10.28515625" style="161" customWidth="1"/>
    <col min="266" max="266" width="7.28515625" style="161" customWidth="1"/>
    <col min="267" max="268" width="10.7109375" style="161" customWidth="1"/>
    <col min="269" max="269" width="10.28515625" style="161" customWidth="1"/>
    <col min="270" max="270" width="11.5703125" style="161" customWidth="1"/>
    <col min="271" max="271" width="9.85546875" style="161" bestFit="1" customWidth="1"/>
    <col min="272" max="273" width="14.7109375" style="161" customWidth="1"/>
    <col min="274" max="274" width="13" style="161" bestFit="1" customWidth="1"/>
    <col min="275" max="275" width="11.140625" style="161" bestFit="1" customWidth="1"/>
    <col min="276" max="276" width="14.5703125" style="161" bestFit="1" customWidth="1"/>
    <col min="277" max="277" width="13.42578125" style="161" bestFit="1" customWidth="1"/>
    <col min="278" max="278" width="9.140625" style="161"/>
    <col min="279" max="279" width="10.7109375" style="161" bestFit="1" customWidth="1"/>
    <col min="280" max="512" width="9.140625" style="161"/>
    <col min="513" max="513" width="7.7109375" style="161" customWidth="1"/>
    <col min="514" max="515" width="12.42578125" style="161" customWidth="1"/>
    <col min="516" max="516" width="13.28515625" style="161" customWidth="1"/>
    <col min="517" max="517" width="15.7109375" style="161" bestFit="1" customWidth="1"/>
    <col min="518" max="518" width="13.5703125" style="161" bestFit="1" customWidth="1"/>
    <col min="519" max="519" width="23.7109375" style="161" customWidth="1"/>
    <col min="520" max="520" width="8.42578125" style="161" bestFit="1" customWidth="1"/>
    <col min="521" max="521" width="10.28515625" style="161" customWidth="1"/>
    <col min="522" max="522" width="7.28515625" style="161" customWidth="1"/>
    <col min="523" max="524" width="10.7109375" style="161" customWidth="1"/>
    <col min="525" max="525" width="10.28515625" style="161" customWidth="1"/>
    <col min="526" max="526" width="11.5703125" style="161" customWidth="1"/>
    <col min="527" max="527" width="9.85546875" style="161" bestFit="1" customWidth="1"/>
    <col min="528" max="529" width="14.7109375" style="161" customWidth="1"/>
    <col min="530" max="530" width="13" style="161" bestFit="1" customWidth="1"/>
    <col min="531" max="531" width="11.140625" style="161" bestFit="1" customWidth="1"/>
    <col min="532" max="532" width="14.5703125" style="161" bestFit="1" customWidth="1"/>
    <col min="533" max="533" width="13.42578125" style="161" bestFit="1" customWidth="1"/>
    <col min="534" max="534" width="9.140625" style="161"/>
    <col min="535" max="535" width="10.7109375" style="161" bestFit="1" customWidth="1"/>
    <col min="536" max="768" width="9.140625" style="161"/>
    <col min="769" max="769" width="7.7109375" style="161" customWidth="1"/>
    <col min="770" max="771" width="12.42578125" style="161" customWidth="1"/>
    <col min="772" max="772" width="13.28515625" style="161" customWidth="1"/>
    <col min="773" max="773" width="15.7109375" style="161" bestFit="1" customWidth="1"/>
    <col min="774" max="774" width="13.5703125" style="161" bestFit="1" customWidth="1"/>
    <col min="775" max="775" width="23.7109375" style="161" customWidth="1"/>
    <col min="776" max="776" width="8.42578125" style="161" bestFit="1" customWidth="1"/>
    <col min="777" max="777" width="10.28515625" style="161" customWidth="1"/>
    <col min="778" max="778" width="7.28515625" style="161" customWidth="1"/>
    <col min="779" max="780" width="10.7109375" style="161" customWidth="1"/>
    <col min="781" max="781" width="10.28515625" style="161" customWidth="1"/>
    <col min="782" max="782" width="11.5703125" style="161" customWidth="1"/>
    <col min="783" max="783" width="9.85546875" style="161" bestFit="1" customWidth="1"/>
    <col min="784" max="785" width="14.7109375" style="161" customWidth="1"/>
    <col min="786" max="786" width="13" style="161" bestFit="1" customWidth="1"/>
    <col min="787" max="787" width="11.140625" style="161" bestFit="1" customWidth="1"/>
    <col min="788" max="788" width="14.5703125" style="161" bestFit="1" customWidth="1"/>
    <col min="789" max="789" width="13.42578125" style="161" bestFit="1" customWidth="1"/>
    <col min="790" max="790" width="9.140625" style="161"/>
    <col min="791" max="791" width="10.7109375" style="161" bestFit="1" customWidth="1"/>
    <col min="792" max="1024" width="9.140625" style="161"/>
    <col min="1025" max="1025" width="7.7109375" style="161" customWidth="1"/>
    <col min="1026" max="1027" width="12.42578125" style="161" customWidth="1"/>
    <col min="1028" max="1028" width="13.28515625" style="161" customWidth="1"/>
    <col min="1029" max="1029" width="15.7109375" style="161" bestFit="1" customWidth="1"/>
    <col min="1030" max="1030" width="13.5703125" style="161" bestFit="1" customWidth="1"/>
    <col min="1031" max="1031" width="23.7109375" style="161" customWidth="1"/>
    <col min="1032" max="1032" width="8.42578125" style="161" bestFit="1" customWidth="1"/>
    <col min="1033" max="1033" width="10.28515625" style="161" customWidth="1"/>
    <col min="1034" max="1034" width="7.28515625" style="161" customWidth="1"/>
    <col min="1035" max="1036" width="10.7109375" style="161" customWidth="1"/>
    <col min="1037" max="1037" width="10.28515625" style="161" customWidth="1"/>
    <col min="1038" max="1038" width="11.5703125" style="161" customWidth="1"/>
    <col min="1039" max="1039" width="9.85546875" style="161" bestFit="1" customWidth="1"/>
    <col min="1040" max="1041" width="14.7109375" style="161" customWidth="1"/>
    <col min="1042" max="1042" width="13" style="161" bestFit="1" customWidth="1"/>
    <col min="1043" max="1043" width="11.140625" style="161" bestFit="1" customWidth="1"/>
    <col min="1044" max="1044" width="14.5703125" style="161" bestFit="1" customWidth="1"/>
    <col min="1045" max="1045" width="13.42578125" style="161" bestFit="1" customWidth="1"/>
    <col min="1046" max="1046" width="9.140625" style="161"/>
    <col min="1047" max="1047" width="10.7109375" style="161" bestFit="1" customWidth="1"/>
    <col min="1048" max="1280" width="9.140625" style="161"/>
    <col min="1281" max="1281" width="7.7109375" style="161" customWidth="1"/>
    <col min="1282" max="1283" width="12.42578125" style="161" customWidth="1"/>
    <col min="1284" max="1284" width="13.28515625" style="161" customWidth="1"/>
    <col min="1285" max="1285" width="15.7109375" style="161" bestFit="1" customWidth="1"/>
    <col min="1286" max="1286" width="13.5703125" style="161" bestFit="1" customWidth="1"/>
    <col min="1287" max="1287" width="23.7109375" style="161" customWidth="1"/>
    <col min="1288" max="1288" width="8.42578125" style="161" bestFit="1" customWidth="1"/>
    <col min="1289" max="1289" width="10.28515625" style="161" customWidth="1"/>
    <col min="1290" max="1290" width="7.28515625" style="161" customWidth="1"/>
    <col min="1291" max="1292" width="10.7109375" style="161" customWidth="1"/>
    <col min="1293" max="1293" width="10.28515625" style="161" customWidth="1"/>
    <col min="1294" max="1294" width="11.5703125" style="161" customWidth="1"/>
    <col min="1295" max="1295" width="9.85546875" style="161" bestFit="1" customWidth="1"/>
    <col min="1296" max="1297" width="14.7109375" style="161" customWidth="1"/>
    <col min="1298" max="1298" width="13" style="161" bestFit="1" customWidth="1"/>
    <col min="1299" max="1299" width="11.140625" style="161" bestFit="1" customWidth="1"/>
    <col min="1300" max="1300" width="14.5703125" style="161" bestFit="1" customWidth="1"/>
    <col min="1301" max="1301" width="13.42578125" style="161" bestFit="1" customWidth="1"/>
    <col min="1302" max="1302" width="9.140625" style="161"/>
    <col min="1303" max="1303" width="10.7109375" style="161" bestFit="1" customWidth="1"/>
    <col min="1304" max="1536" width="9.140625" style="161"/>
    <col min="1537" max="1537" width="7.7109375" style="161" customWidth="1"/>
    <col min="1538" max="1539" width="12.42578125" style="161" customWidth="1"/>
    <col min="1540" max="1540" width="13.28515625" style="161" customWidth="1"/>
    <col min="1541" max="1541" width="15.7109375" style="161" bestFit="1" customWidth="1"/>
    <col min="1542" max="1542" width="13.5703125" style="161" bestFit="1" customWidth="1"/>
    <col min="1543" max="1543" width="23.7109375" style="161" customWidth="1"/>
    <col min="1544" max="1544" width="8.42578125" style="161" bestFit="1" customWidth="1"/>
    <col min="1545" max="1545" width="10.28515625" style="161" customWidth="1"/>
    <col min="1546" max="1546" width="7.28515625" style="161" customWidth="1"/>
    <col min="1547" max="1548" width="10.7109375" style="161" customWidth="1"/>
    <col min="1549" max="1549" width="10.28515625" style="161" customWidth="1"/>
    <col min="1550" max="1550" width="11.5703125" style="161" customWidth="1"/>
    <col min="1551" max="1551" width="9.85546875" style="161" bestFit="1" customWidth="1"/>
    <col min="1552" max="1553" width="14.7109375" style="161" customWidth="1"/>
    <col min="1554" max="1554" width="13" style="161" bestFit="1" customWidth="1"/>
    <col min="1555" max="1555" width="11.140625" style="161" bestFit="1" customWidth="1"/>
    <col min="1556" max="1556" width="14.5703125" style="161" bestFit="1" customWidth="1"/>
    <col min="1557" max="1557" width="13.42578125" style="161" bestFit="1" customWidth="1"/>
    <col min="1558" max="1558" width="9.140625" style="161"/>
    <col min="1559" max="1559" width="10.7109375" style="161" bestFit="1" customWidth="1"/>
    <col min="1560" max="1792" width="9.140625" style="161"/>
    <col min="1793" max="1793" width="7.7109375" style="161" customWidth="1"/>
    <col min="1794" max="1795" width="12.42578125" style="161" customWidth="1"/>
    <col min="1796" max="1796" width="13.28515625" style="161" customWidth="1"/>
    <col min="1797" max="1797" width="15.7109375" style="161" bestFit="1" customWidth="1"/>
    <col min="1798" max="1798" width="13.5703125" style="161" bestFit="1" customWidth="1"/>
    <col min="1799" max="1799" width="23.7109375" style="161" customWidth="1"/>
    <col min="1800" max="1800" width="8.42578125" style="161" bestFit="1" customWidth="1"/>
    <col min="1801" max="1801" width="10.28515625" style="161" customWidth="1"/>
    <col min="1802" max="1802" width="7.28515625" style="161" customWidth="1"/>
    <col min="1803" max="1804" width="10.7109375" style="161" customWidth="1"/>
    <col min="1805" max="1805" width="10.28515625" style="161" customWidth="1"/>
    <col min="1806" max="1806" width="11.5703125" style="161" customWidth="1"/>
    <col min="1807" max="1807" width="9.85546875" style="161" bestFit="1" customWidth="1"/>
    <col min="1808" max="1809" width="14.7109375" style="161" customWidth="1"/>
    <col min="1810" max="1810" width="13" style="161" bestFit="1" customWidth="1"/>
    <col min="1811" max="1811" width="11.140625" style="161" bestFit="1" customWidth="1"/>
    <col min="1812" max="1812" width="14.5703125" style="161" bestFit="1" customWidth="1"/>
    <col min="1813" max="1813" width="13.42578125" style="161" bestFit="1" customWidth="1"/>
    <col min="1814" max="1814" width="9.140625" style="161"/>
    <col min="1815" max="1815" width="10.7109375" style="161" bestFit="1" customWidth="1"/>
    <col min="1816" max="2048" width="9.140625" style="161"/>
    <col min="2049" max="2049" width="7.7109375" style="161" customWidth="1"/>
    <col min="2050" max="2051" width="12.42578125" style="161" customWidth="1"/>
    <col min="2052" max="2052" width="13.28515625" style="161" customWidth="1"/>
    <col min="2053" max="2053" width="15.7109375" style="161" bestFit="1" customWidth="1"/>
    <col min="2054" max="2054" width="13.5703125" style="161" bestFit="1" customWidth="1"/>
    <col min="2055" max="2055" width="23.7109375" style="161" customWidth="1"/>
    <col min="2056" max="2056" width="8.42578125" style="161" bestFit="1" customWidth="1"/>
    <col min="2057" max="2057" width="10.28515625" style="161" customWidth="1"/>
    <col min="2058" max="2058" width="7.28515625" style="161" customWidth="1"/>
    <col min="2059" max="2060" width="10.7109375" style="161" customWidth="1"/>
    <col min="2061" max="2061" width="10.28515625" style="161" customWidth="1"/>
    <col min="2062" max="2062" width="11.5703125" style="161" customWidth="1"/>
    <col min="2063" max="2063" width="9.85546875" style="161" bestFit="1" customWidth="1"/>
    <col min="2064" max="2065" width="14.7109375" style="161" customWidth="1"/>
    <col min="2066" max="2066" width="13" style="161" bestFit="1" customWidth="1"/>
    <col min="2067" max="2067" width="11.140625" style="161" bestFit="1" customWidth="1"/>
    <col min="2068" max="2068" width="14.5703125" style="161" bestFit="1" customWidth="1"/>
    <col min="2069" max="2069" width="13.42578125" style="161" bestFit="1" customWidth="1"/>
    <col min="2070" max="2070" width="9.140625" style="161"/>
    <col min="2071" max="2071" width="10.7109375" style="161" bestFit="1" customWidth="1"/>
    <col min="2072" max="2304" width="9.140625" style="161"/>
    <col min="2305" max="2305" width="7.7109375" style="161" customWidth="1"/>
    <col min="2306" max="2307" width="12.42578125" style="161" customWidth="1"/>
    <col min="2308" max="2308" width="13.28515625" style="161" customWidth="1"/>
    <col min="2309" max="2309" width="15.7109375" style="161" bestFit="1" customWidth="1"/>
    <col min="2310" max="2310" width="13.5703125" style="161" bestFit="1" customWidth="1"/>
    <col min="2311" max="2311" width="23.7109375" style="161" customWidth="1"/>
    <col min="2312" max="2312" width="8.42578125" style="161" bestFit="1" customWidth="1"/>
    <col min="2313" max="2313" width="10.28515625" style="161" customWidth="1"/>
    <col min="2314" max="2314" width="7.28515625" style="161" customWidth="1"/>
    <col min="2315" max="2316" width="10.7109375" style="161" customWidth="1"/>
    <col min="2317" max="2317" width="10.28515625" style="161" customWidth="1"/>
    <col min="2318" max="2318" width="11.5703125" style="161" customWidth="1"/>
    <col min="2319" max="2319" width="9.85546875" style="161" bestFit="1" customWidth="1"/>
    <col min="2320" max="2321" width="14.7109375" style="161" customWidth="1"/>
    <col min="2322" max="2322" width="13" style="161" bestFit="1" customWidth="1"/>
    <col min="2323" max="2323" width="11.140625" style="161" bestFit="1" customWidth="1"/>
    <col min="2324" max="2324" width="14.5703125" style="161" bestFit="1" customWidth="1"/>
    <col min="2325" max="2325" width="13.42578125" style="161" bestFit="1" customWidth="1"/>
    <col min="2326" max="2326" width="9.140625" style="161"/>
    <col min="2327" max="2327" width="10.7109375" style="161" bestFit="1" customWidth="1"/>
    <col min="2328" max="2560" width="9.140625" style="161"/>
    <col min="2561" max="2561" width="7.7109375" style="161" customWidth="1"/>
    <col min="2562" max="2563" width="12.42578125" style="161" customWidth="1"/>
    <col min="2564" max="2564" width="13.28515625" style="161" customWidth="1"/>
    <col min="2565" max="2565" width="15.7109375" style="161" bestFit="1" customWidth="1"/>
    <col min="2566" max="2566" width="13.5703125" style="161" bestFit="1" customWidth="1"/>
    <col min="2567" max="2567" width="23.7109375" style="161" customWidth="1"/>
    <col min="2568" max="2568" width="8.42578125" style="161" bestFit="1" customWidth="1"/>
    <col min="2569" max="2569" width="10.28515625" style="161" customWidth="1"/>
    <col min="2570" max="2570" width="7.28515625" style="161" customWidth="1"/>
    <col min="2571" max="2572" width="10.7109375" style="161" customWidth="1"/>
    <col min="2573" max="2573" width="10.28515625" style="161" customWidth="1"/>
    <col min="2574" max="2574" width="11.5703125" style="161" customWidth="1"/>
    <col min="2575" max="2575" width="9.85546875" style="161" bestFit="1" customWidth="1"/>
    <col min="2576" max="2577" width="14.7109375" style="161" customWidth="1"/>
    <col min="2578" max="2578" width="13" style="161" bestFit="1" customWidth="1"/>
    <col min="2579" max="2579" width="11.140625" style="161" bestFit="1" customWidth="1"/>
    <col min="2580" max="2580" width="14.5703125" style="161" bestFit="1" customWidth="1"/>
    <col min="2581" max="2581" width="13.42578125" style="161" bestFit="1" customWidth="1"/>
    <col min="2582" max="2582" width="9.140625" style="161"/>
    <col min="2583" max="2583" width="10.7109375" style="161" bestFit="1" customWidth="1"/>
    <col min="2584" max="2816" width="9.140625" style="161"/>
    <col min="2817" max="2817" width="7.7109375" style="161" customWidth="1"/>
    <col min="2818" max="2819" width="12.42578125" style="161" customWidth="1"/>
    <col min="2820" max="2820" width="13.28515625" style="161" customWidth="1"/>
    <col min="2821" max="2821" width="15.7109375" style="161" bestFit="1" customWidth="1"/>
    <col min="2822" max="2822" width="13.5703125" style="161" bestFit="1" customWidth="1"/>
    <col min="2823" max="2823" width="23.7109375" style="161" customWidth="1"/>
    <col min="2824" max="2824" width="8.42578125" style="161" bestFit="1" customWidth="1"/>
    <col min="2825" max="2825" width="10.28515625" style="161" customWidth="1"/>
    <col min="2826" max="2826" width="7.28515625" style="161" customWidth="1"/>
    <col min="2827" max="2828" width="10.7109375" style="161" customWidth="1"/>
    <col min="2829" max="2829" width="10.28515625" style="161" customWidth="1"/>
    <col min="2830" max="2830" width="11.5703125" style="161" customWidth="1"/>
    <col min="2831" max="2831" width="9.85546875" style="161" bestFit="1" customWidth="1"/>
    <col min="2832" max="2833" width="14.7109375" style="161" customWidth="1"/>
    <col min="2834" max="2834" width="13" style="161" bestFit="1" customWidth="1"/>
    <col min="2835" max="2835" width="11.140625" style="161" bestFit="1" customWidth="1"/>
    <col min="2836" max="2836" width="14.5703125" style="161" bestFit="1" customWidth="1"/>
    <col min="2837" max="2837" width="13.42578125" style="161" bestFit="1" customWidth="1"/>
    <col min="2838" max="2838" width="9.140625" style="161"/>
    <col min="2839" max="2839" width="10.7109375" style="161" bestFit="1" customWidth="1"/>
    <col min="2840" max="3072" width="9.140625" style="161"/>
    <col min="3073" max="3073" width="7.7109375" style="161" customWidth="1"/>
    <col min="3074" max="3075" width="12.42578125" style="161" customWidth="1"/>
    <col min="3076" max="3076" width="13.28515625" style="161" customWidth="1"/>
    <col min="3077" max="3077" width="15.7109375" style="161" bestFit="1" customWidth="1"/>
    <col min="3078" max="3078" width="13.5703125" style="161" bestFit="1" customWidth="1"/>
    <col min="3079" max="3079" width="23.7109375" style="161" customWidth="1"/>
    <col min="3080" max="3080" width="8.42578125" style="161" bestFit="1" customWidth="1"/>
    <col min="3081" max="3081" width="10.28515625" style="161" customWidth="1"/>
    <col min="3082" max="3082" width="7.28515625" style="161" customWidth="1"/>
    <col min="3083" max="3084" width="10.7109375" style="161" customWidth="1"/>
    <col min="3085" max="3085" width="10.28515625" style="161" customWidth="1"/>
    <col min="3086" max="3086" width="11.5703125" style="161" customWidth="1"/>
    <col min="3087" max="3087" width="9.85546875" style="161" bestFit="1" customWidth="1"/>
    <col min="3088" max="3089" width="14.7109375" style="161" customWidth="1"/>
    <col min="3090" max="3090" width="13" style="161" bestFit="1" customWidth="1"/>
    <col min="3091" max="3091" width="11.140625" style="161" bestFit="1" customWidth="1"/>
    <col min="3092" max="3092" width="14.5703125" style="161" bestFit="1" customWidth="1"/>
    <col min="3093" max="3093" width="13.42578125" style="161" bestFit="1" customWidth="1"/>
    <col min="3094" max="3094" width="9.140625" style="161"/>
    <col min="3095" max="3095" width="10.7109375" style="161" bestFit="1" customWidth="1"/>
    <col min="3096" max="3328" width="9.140625" style="161"/>
    <col min="3329" max="3329" width="7.7109375" style="161" customWidth="1"/>
    <col min="3330" max="3331" width="12.42578125" style="161" customWidth="1"/>
    <col min="3332" max="3332" width="13.28515625" style="161" customWidth="1"/>
    <col min="3333" max="3333" width="15.7109375" style="161" bestFit="1" customWidth="1"/>
    <col min="3334" max="3334" width="13.5703125" style="161" bestFit="1" customWidth="1"/>
    <col min="3335" max="3335" width="23.7109375" style="161" customWidth="1"/>
    <col min="3336" max="3336" width="8.42578125" style="161" bestFit="1" customWidth="1"/>
    <col min="3337" max="3337" width="10.28515625" style="161" customWidth="1"/>
    <col min="3338" max="3338" width="7.28515625" style="161" customWidth="1"/>
    <col min="3339" max="3340" width="10.7109375" style="161" customWidth="1"/>
    <col min="3341" max="3341" width="10.28515625" style="161" customWidth="1"/>
    <col min="3342" max="3342" width="11.5703125" style="161" customWidth="1"/>
    <col min="3343" max="3343" width="9.85546875" style="161" bestFit="1" customWidth="1"/>
    <col min="3344" max="3345" width="14.7109375" style="161" customWidth="1"/>
    <col min="3346" max="3346" width="13" style="161" bestFit="1" customWidth="1"/>
    <col min="3347" max="3347" width="11.140625" style="161" bestFit="1" customWidth="1"/>
    <col min="3348" max="3348" width="14.5703125" style="161" bestFit="1" customWidth="1"/>
    <col min="3349" max="3349" width="13.42578125" style="161" bestFit="1" customWidth="1"/>
    <col min="3350" max="3350" width="9.140625" style="161"/>
    <col min="3351" max="3351" width="10.7109375" style="161" bestFit="1" customWidth="1"/>
    <col min="3352" max="3584" width="9.140625" style="161"/>
    <col min="3585" max="3585" width="7.7109375" style="161" customWidth="1"/>
    <col min="3586" max="3587" width="12.42578125" style="161" customWidth="1"/>
    <col min="3588" max="3588" width="13.28515625" style="161" customWidth="1"/>
    <col min="3589" max="3589" width="15.7109375" style="161" bestFit="1" customWidth="1"/>
    <col min="3590" max="3590" width="13.5703125" style="161" bestFit="1" customWidth="1"/>
    <col min="3591" max="3591" width="23.7109375" style="161" customWidth="1"/>
    <col min="3592" max="3592" width="8.42578125" style="161" bestFit="1" customWidth="1"/>
    <col min="3593" max="3593" width="10.28515625" style="161" customWidth="1"/>
    <col min="3594" max="3594" width="7.28515625" style="161" customWidth="1"/>
    <col min="3595" max="3596" width="10.7109375" style="161" customWidth="1"/>
    <col min="3597" max="3597" width="10.28515625" style="161" customWidth="1"/>
    <col min="3598" max="3598" width="11.5703125" style="161" customWidth="1"/>
    <col min="3599" max="3599" width="9.85546875" style="161" bestFit="1" customWidth="1"/>
    <col min="3600" max="3601" width="14.7109375" style="161" customWidth="1"/>
    <col min="3602" max="3602" width="13" style="161" bestFit="1" customWidth="1"/>
    <col min="3603" max="3603" width="11.140625" style="161" bestFit="1" customWidth="1"/>
    <col min="3604" max="3604" width="14.5703125" style="161" bestFit="1" customWidth="1"/>
    <col min="3605" max="3605" width="13.42578125" style="161" bestFit="1" customWidth="1"/>
    <col min="3606" max="3606" width="9.140625" style="161"/>
    <col min="3607" max="3607" width="10.7109375" style="161" bestFit="1" customWidth="1"/>
    <col min="3608" max="3840" width="9.140625" style="161"/>
    <col min="3841" max="3841" width="7.7109375" style="161" customWidth="1"/>
    <col min="3842" max="3843" width="12.42578125" style="161" customWidth="1"/>
    <col min="3844" max="3844" width="13.28515625" style="161" customWidth="1"/>
    <col min="3845" max="3845" width="15.7109375" style="161" bestFit="1" customWidth="1"/>
    <col min="3846" max="3846" width="13.5703125" style="161" bestFit="1" customWidth="1"/>
    <col min="3847" max="3847" width="23.7109375" style="161" customWidth="1"/>
    <col min="3848" max="3848" width="8.42578125" style="161" bestFit="1" customWidth="1"/>
    <col min="3849" max="3849" width="10.28515625" style="161" customWidth="1"/>
    <col min="3850" max="3850" width="7.28515625" style="161" customWidth="1"/>
    <col min="3851" max="3852" width="10.7109375" style="161" customWidth="1"/>
    <col min="3853" max="3853" width="10.28515625" style="161" customWidth="1"/>
    <col min="3854" max="3854" width="11.5703125" style="161" customWidth="1"/>
    <col min="3855" max="3855" width="9.85546875" style="161" bestFit="1" customWidth="1"/>
    <col min="3856" max="3857" width="14.7109375" style="161" customWidth="1"/>
    <col min="3858" max="3858" width="13" style="161" bestFit="1" customWidth="1"/>
    <col min="3859" max="3859" width="11.140625" style="161" bestFit="1" customWidth="1"/>
    <col min="3860" max="3860" width="14.5703125" style="161" bestFit="1" customWidth="1"/>
    <col min="3861" max="3861" width="13.42578125" style="161" bestFit="1" customWidth="1"/>
    <col min="3862" max="3862" width="9.140625" style="161"/>
    <col min="3863" max="3863" width="10.7109375" style="161" bestFit="1" customWidth="1"/>
    <col min="3864" max="4096" width="9.140625" style="161"/>
    <col min="4097" max="4097" width="7.7109375" style="161" customWidth="1"/>
    <col min="4098" max="4099" width="12.42578125" style="161" customWidth="1"/>
    <col min="4100" max="4100" width="13.28515625" style="161" customWidth="1"/>
    <col min="4101" max="4101" width="15.7109375" style="161" bestFit="1" customWidth="1"/>
    <col min="4102" max="4102" width="13.5703125" style="161" bestFit="1" customWidth="1"/>
    <col min="4103" max="4103" width="23.7109375" style="161" customWidth="1"/>
    <col min="4104" max="4104" width="8.42578125" style="161" bestFit="1" customWidth="1"/>
    <col min="4105" max="4105" width="10.28515625" style="161" customWidth="1"/>
    <col min="4106" max="4106" width="7.28515625" style="161" customWidth="1"/>
    <col min="4107" max="4108" width="10.7109375" style="161" customWidth="1"/>
    <col min="4109" max="4109" width="10.28515625" style="161" customWidth="1"/>
    <col min="4110" max="4110" width="11.5703125" style="161" customWidth="1"/>
    <col min="4111" max="4111" width="9.85546875" style="161" bestFit="1" customWidth="1"/>
    <col min="4112" max="4113" width="14.7109375" style="161" customWidth="1"/>
    <col min="4114" max="4114" width="13" style="161" bestFit="1" customWidth="1"/>
    <col min="4115" max="4115" width="11.140625" style="161" bestFit="1" customWidth="1"/>
    <col min="4116" max="4116" width="14.5703125" style="161" bestFit="1" customWidth="1"/>
    <col min="4117" max="4117" width="13.42578125" style="161" bestFit="1" customWidth="1"/>
    <col min="4118" max="4118" width="9.140625" style="161"/>
    <col min="4119" max="4119" width="10.7109375" style="161" bestFit="1" customWidth="1"/>
    <col min="4120" max="4352" width="9.140625" style="161"/>
    <col min="4353" max="4353" width="7.7109375" style="161" customWidth="1"/>
    <col min="4354" max="4355" width="12.42578125" style="161" customWidth="1"/>
    <col min="4356" max="4356" width="13.28515625" style="161" customWidth="1"/>
    <col min="4357" max="4357" width="15.7109375" style="161" bestFit="1" customWidth="1"/>
    <col min="4358" max="4358" width="13.5703125" style="161" bestFit="1" customWidth="1"/>
    <col min="4359" max="4359" width="23.7109375" style="161" customWidth="1"/>
    <col min="4360" max="4360" width="8.42578125" style="161" bestFit="1" customWidth="1"/>
    <col min="4361" max="4361" width="10.28515625" style="161" customWidth="1"/>
    <col min="4362" max="4362" width="7.28515625" style="161" customWidth="1"/>
    <col min="4363" max="4364" width="10.7109375" style="161" customWidth="1"/>
    <col min="4365" max="4365" width="10.28515625" style="161" customWidth="1"/>
    <col min="4366" max="4366" width="11.5703125" style="161" customWidth="1"/>
    <col min="4367" max="4367" width="9.85546875" style="161" bestFit="1" customWidth="1"/>
    <col min="4368" max="4369" width="14.7109375" style="161" customWidth="1"/>
    <col min="4370" max="4370" width="13" style="161" bestFit="1" customWidth="1"/>
    <col min="4371" max="4371" width="11.140625" style="161" bestFit="1" customWidth="1"/>
    <col min="4372" max="4372" width="14.5703125" style="161" bestFit="1" customWidth="1"/>
    <col min="4373" max="4373" width="13.42578125" style="161" bestFit="1" customWidth="1"/>
    <col min="4374" max="4374" width="9.140625" style="161"/>
    <col min="4375" max="4375" width="10.7109375" style="161" bestFit="1" customWidth="1"/>
    <col min="4376" max="4608" width="9.140625" style="161"/>
    <col min="4609" max="4609" width="7.7109375" style="161" customWidth="1"/>
    <col min="4610" max="4611" width="12.42578125" style="161" customWidth="1"/>
    <col min="4612" max="4612" width="13.28515625" style="161" customWidth="1"/>
    <col min="4613" max="4613" width="15.7109375" style="161" bestFit="1" customWidth="1"/>
    <col min="4614" max="4614" width="13.5703125" style="161" bestFit="1" customWidth="1"/>
    <col min="4615" max="4615" width="23.7109375" style="161" customWidth="1"/>
    <col min="4616" max="4616" width="8.42578125" style="161" bestFit="1" customWidth="1"/>
    <col min="4617" max="4617" width="10.28515625" style="161" customWidth="1"/>
    <col min="4618" max="4618" width="7.28515625" style="161" customWidth="1"/>
    <col min="4619" max="4620" width="10.7109375" style="161" customWidth="1"/>
    <col min="4621" max="4621" width="10.28515625" style="161" customWidth="1"/>
    <col min="4622" max="4622" width="11.5703125" style="161" customWidth="1"/>
    <col min="4623" max="4623" width="9.85546875" style="161" bestFit="1" customWidth="1"/>
    <col min="4624" max="4625" width="14.7109375" style="161" customWidth="1"/>
    <col min="4626" max="4626" width="13" style="161" bestFit="1" customWidth="1"/>
    <col min="4627" max="4627" width="11.140625" style="161" bestFit="1" customWidth="1"/>
    <col min="4628" max="4628" width="14.5703125" style="161" bestFit="1" customWidth="1"/>
    <col min="4629" max="4629" width="13.42578125" style="161" bestFit="1" customWidth="1"/>
    <col min="4630" max="4630" width="9.140625" style="161"/>
    <col min="4631" max="4631" width="10.7109375" style="161" bestFit="1" customWidth="1"/>
    <col min="4632" max="4864" width="9.140625" style="161"/>
    <col min="4865" max="4865" width="7.7109375" style="161" customWidth="1"/>
    <col min="4866" max="4867" width="12.42578125" style="161" customWidth="1"/>
    <col min="4868" max="4868" width="13.28515625" style="161" customWidth="1"/>
    <col min="4869" max="4869" width="15.7109375" style="161" bestFit="1" customWidth="1"/>
    <col min="4870" max="4870" width="13.5703125" style="161" bestFit="1" customWidth="1"/>
    <col min="4871" max="4871" width="23.7109375" style="161" customWidth="1"/>
    <col min="4872" max="4872" width="8.42578125" style="161" bestFit="1" customWidth="1"/>
    <col min="4873" max="4873" width="10.28515625" style="161" customWidth="1"/>
    <col min="4874" max="4874" width="7.28515625" style="161" customWidth="1"/>
    <col min="4875" max="4876" width="10.7109375" style="161" customWidth="1"/>
    <col min="4877" max="4877" width="10.28515625" style="161" customWidth="1"/>
    <col min="4878" max="4878" width="11.5703125" style="161" customWidth="1"/>
    <col min="4879" max="4879" width="9.85546875" style="161" bestFit="1" customWidth="1"/>
    <col min="4880" max="4881" width="14.7109375" style="161" customWidth="1"/>
    <col min="4882" max="4882" width="13" style="161" bestFit="1" customWidth="1"/>
    <col min="4883" max="4883" width="11.140625" style="161" bestFit="1" customWidth="1"/>
    <col min="4884" max="4884" width="14.5703125" style="161" bestFit="1" customWidth="1"/>
    <col min="4885" max="4885" width="13.42578125" style="161" bestFit="1" customWidth="1"/>
    <col min="4886" max="4886" width="9.140625" style="161"/>
    <col min="4887" max="4887" width="10.7109375" style="161" bestFit="1" customWidth="1"/>
    <col min="4888" max="5120" width="9.140625" style="161"/>
    <col min="5121" max="5121" width="7.7109375" style="161" customWidth="1"/>
    <col min="5122" max="5123" width="12.42578125" style="161" customWidth="1"/>
    <col min="5124" max="5124" width="13.28515625" style="161" customWidth="1"/>
    <col min="5125" max="5125" width="15.7109375" style="161" bestFit="1" customWidth="1"/>
    <col min="5126" max="5126" width="13.5703125" style="161" bestFit="1" customWidth="1"/>
    <col min="5127" max="5127" width="23.7109375" style="161" customWidth="1"/>
    <col min="5128" max="5128" width="8.42578125" style="161" bestFit="1" customWidth="1"/>
    <col min="5129" max="5129" width="10.28515625" style="161" customWidth="1"/>
    <col min="5130" max="5130" width="7.28515625" style="161" customWidth="1"/>
    <col min="5131" max="5132" width="10.7109375" style="161" customWidth="1"/>
    <col min="5133" max="5133" width="10.28515625" style="161" customWidth="1"/>
    <col min="5134" max="5134" width="11.5703125" style="161" customWidth="1"/>
    <col min="5135" max="5135" width="9.85546875" style="161" bestFit="1" customWidth="1"/>
    <col min="5136" max="5137" width="14.7109375" style="161" customWidth="1"/>
    <col min="5138" max="5138" width="13" style="161" bestFit="1" customWidth="1"/>
    <col min="5139" max="5139" width="11.140625" style="161" bestFit="1" customWidth="1"/>
    <col min="5140" max="5140" width="14.5703125" style="161" bestFit="1" customWidth="1"/>
    <col min="5141" max="5141" width="13.42578125" style="161" bestFit="1" customWidth="1"/>
    <col min="5142" max="5142" width="9.140625" style="161"/>
    <col min="5143" max="5143" width="10.7109375" style="161" bestFit="1" customWidth="1"/>
    <col min="5144" max="5376" width="9.140625" style="161"/>
    <col min="5377" max="5377" width="7.7109375" style="161" customWidth="1"/>
    <col min="5378" max="5379" width="12.42578125" style="161" customWidth="1"/>
    <col min="5380" max="5380" width="13.28515625" style="161" customWidth="1"/>
    <col min="5381" max="5381" width="15.7109375" style="161" bestFit="1" customWidth="1"/>
    <col min="5382" max="5382" width="13.5703125" style="161" bestFit="1" customWidth="1"/>
    <col min="5383" max="5383" width="23.7109375" style="161" customWidth="1"/>
    <col min="5384" max="5384" width="8.42578125" style="161" bestFit="1" customWidth="1"/>
    <col min="5385" max="5385" width="10.28515625" style="161" customWidth="1"/>
    <col min="5386" max="5386" width="7.28515625" style="161" customWidth="1"/>
    <col min="5387" max="5388" width="10.7109375" style="161" customWidth="1"/>
    <col min="5389" max="5389" width="10.28515625" style="161" customWidth="1"/>
    <col min="5390" max="5390" width="11.5703125" style="161" customWidth="1"/>
    <col min="5391" max="5391" width="9.85546875" style="161" bestFit="1" customWidth="1"/>
    <col min="5392" max="5393" width="14.7109375" style="161" customWidth="1"/>
    <col min="5394" max="5394" width="13" style="161" bestFit="1" customWidth="1"/>
    <col min="5395" max="5395" width="11.140625" style="161" bestFit="1" customWidth="1"/>
    <col min="5396" max="5396" width="14.5703125" style="161" bestFit="1" customWidth="1"/>
    <col min="5397" max="5397" width="13.42578125" style="161" bestFit="1" customWidth="1"/>
    <col min="5398" max="5398" width="9.140625" style="161"/>
    <col min="5399" max="5399" width="10.7109375" style="161" bestFit="1" customWidth="1"/>
    <col min="5400" max="5632" width="9.140625" style="161"/>
    <col min="5633" max="5633" width="7.7109375" style="161" customWidth="1"/>
    <col min="5634" max="5635" width="12.42578125" style="161" customWidth="1"/>
    <col min="5636" max="5636" width="13.28515625" style="161" customWidth="1"/>
    <col min="5637" max="5637" width="15.7109375" style="161" bestFit="1" customWidth="1"/>
    <col min="5638" max="5638" width="13.5703125" style="161" bestFit="1" customWidth="1"/>
    <col min="5639" max="5639" width="23.7109375" style="161" customWidth="1"/>
    <col min="5640" max="5640" width="8.42578125" style="161" bestFit="1" customWidth="1"/>
    <col min="5641" max="5641" width="10.28515625" style="161" customWidth="1"/>
    <col min="5642" max="5642" width="7.28515625" style="161" customWidth="1"/>
    <col min="5643" max="5644" width="10.7109375" style="161" customWidth="1"/>
    <col min="5645" max="5645" width="10.28515625" style="161" customWidth="1"/>
    <col min="5646" max="5646" width="11.5703125" style="161" customWidth="1"/>
    <col min="5647" max="5647" width="9.85546875" style="161" bestFit="1" customWidth="1"/>
    <col min="5648" max="5649" width="14.7109375" style="161" customWidth="1"/>
    <col min="5650" max="5650" width="13" style="161" bestFit="1" customWidth="1"/>
    <col min="5651" max="5651" width="11.140625" style="161" bestFit="1" customWidth="1"/>
    <col min="5652" max="5652" width="14.5703125" style="161" bestFit="1" customWidth="1"/>
    <col min="5653" max="5653" width="13.42578125" style="161" bestFit="1" customWidth="1"/>
    <col min="5654" max="5654" width="9.140625" style="161"/>
    <col min="5655" max="5655" width="10.7109375" style="161" bestFit="1" customWidth="1"/>
    <col min="5656" max="5888" width="9.140625" style="161"/>
    <col min="5889" max="5889" width="7.7109375" style="161" customWidth="1"/>
    <col min="5890" max="5891" width="12.42578125" style="161" customWidth="1"/>
    <col min="5892" max="5892" width="13.28515625" style="161" customWidth="1"/>
    <col min="5893" max="5893" width="15.7109375" style="161" bestFit="1" customWidth="1"/>
    <col min="5894" max="5894" width="13.5703125" style="161" bestFit="1" customWidth="1"/>
    <col min="5895" max="5895" width="23.7109375" style="161" customWidth="1"/>
    <col min="5896" max="5896" width="8.42578125" style="161" bestFit="1" customWidth="1"/>
    <col min="5897" max="5897" width="10.28515625" style="161" customWidth="1"/>
    <col min="5898" max="5898" width="7.28515625" style="161" customWidth="1"/>
    <col min="5899" max="5900" width="10.7109375" style="161" customWidth="1"/>
    <col min="5901" max="5901" width="10.28515625" style="161" customWidth="1"/>
    <col min="5902" max="5902" width="11.5703125" style="161" customWidth="1"/>
    <col min="5903" max="5903" width="9.85546875" style="161" bestFit="1" customWidth="1"/>
    <col min="5904" max="5905" width="14.7109375" style="161" customWidth="1"/>
    <col min="5906" max="5906" width="13" style="161" bestFit="1" customWidth="1"/>
    <col min="5907" max="5907" width="11.140625" style="161" bestFit="1" customWidth="1"/>
    <col min="5908" max="5908" width="14.5703125" style="161" bestFit="1" customWidth="1"/>
    <col min="5909" max="5909" width="13.42578125" style="161" bestFit="1" customWidth="1"/>
    <col min="5910" max="5910" width="9.140625" style="161"/>
    <col min="5911" max="5911" width="10.7109375" style="161" bestFit="1" customWidth="1"/>
    <col min="5912" max="6144" width="9.140625" style="161"/>
    <col min="6145" max="6145" width="7.7109375" style="161" customWidth="1"/>
    <col min="6146" max="6147" width="12.42578125" style="161" customWidth="1"/>
    <col min="6148" max="6148" width="13.28515625" style="161" customWidth="1"/>
    <col min="6149" max="6149" width="15.7109375" style="161" bestFit="1" customWidth="1"/>
    <col min="6150" max="6150" width="13.5703125" style="161" bestFit="1" customWidth="1"/>
    <col min="6151" max="6151" width="23.7109375" style="161" customWidth="1"/>
    <col min="6152" max="6152" width="8.42578125" style="161" bestFit="1" customWidth="1"/>
    <col min="6153" max="6153" width="10.28515625" style="161" customWidth="1"/>
    <col min="6154" max="6154" width="7.28515625" style="161" customWidth="1"/>
    <col min="6155" max="6156" width="10.7109375" style="161" customWidth="1"/>
    <col min="6157" max="6157" width="10.28515625" style="161" customWidth="1"/>
    <col min="6158" max="6158" width="11.5703125" style="161" customWidth="1"/>
    <col min="6159" max="6159" width="9.85546875" style="161" bestFit="1" customWidth="1"/>
    <col min="6160" max="6161" width="14.7109375" style="161" customWidth="1"/>
    <col min="6162" max="6162" width="13" style="161" bestFit="1" customWidth="1"/>
    <col min="6163" max="6163" width="11.140625" style="161" bestFit="1" customWidth="1"/>
    <col min="6164" max="6164" width="14.5703125" style="161" bestFit="1" customWidth="1"/>
    <col min="6165" max="6165" width="13.42578125" style="161" bestFit="1" customWidth="1"/>
    <col min="6166" max="6166" width="9.140625" style="161"/>
    <col min="6167" max="6167" width="10.7109375" style="161" bestFit="1" customWidth="1"/>
    <col min="6168" max="6400" width="9.140625" style="161"/>
    <col min="6401" max="6401" width="7.7109375" style="161" customWidth="1"/>
    <col min="6402" max="6403" width="12.42578125" style="161" customWidth="1"/>
    <col min="6404" max="6404" width="13.28515625" style="161" customWidth="1"/>
    <col min="6405" max="6405" width="15.7109375" style="161" bestFit="1" customWidth="1"/>
    <col min="6406" max="6406" width="13.5703125" style="161" bestFit="1" customWidth="1"/>
    <col min="6407" max="6407" width="23.7109375" style="161" customWidth="1"/>
    <col min="6408" max="6408" width="8.42578125" style="161" bestFit="1" customWidth="1"/>
    <col min="6409" max="6409" width="10.28515625" style="161" customWidth="1"/>
    <col min="6410" max="6410" width="7.28515625" style="161" customWidth="1"/>
    <col min="6411" max="6412" width="10.7109375" style="161" customWidth="1"/>
    <col min="6413" max="6413" width="10.28515625" style="161" customWidth="1"/>
    <col min="6414" max="6414" width="11.5703125" style="161" customWidth="1"/>
    <col min="6415" max="6415" width="9.85546875" style="161" bestFit="1" customWidth="1"/>
    <col min="6416" max="6417" width="14.7109375" style="161" customWidth="1"/>
    <col min="6418" max="6418" width="13" style="161" bestFit="1" customWidth="1"/>
    <col min="6419" max="6419" width="11.140625" style="161" bestFit="1" customWidth="1"/>
    <col min="6420" max="6420" width="14.5703125" style="161" bestFit="1" customWidth="1"/>
    <col min="6421" max="6421" width="13.42578125" style="161" bestFit="1" customWidth="1"/>
    <col min="6422" max="6422" width="9.140625" style="161"/>
    <col min="6423" max="6423" width="10.7109375" style="161" bestFit="1" customWidth="1"/>
    <col min="6424" max="6656" width="9.140625" style="161"/>
    <col min="6657" max="6657" width="7.7109375" style="161" customWidth="1"/>
    <col min="6658" max="6659" width="12.42578125" style="161" customWidth="1"/>
    <col min="6660" max="6660" width="13.28515625" style="161" customWidth="1"/>
    <col min="6661" max="6661" width="15.7109375" style="161" bestFit="1" customWidth="1"/>
    <col min="6662" max="6662" width="13.5703125" style="161" bestFit="1" customWidth="1"/>
    <col min="6663" max="6663" width="23.7109375" style="161" customWidth="1"/>
    <col min="6664" max="6664" width="8.42578125" style="161" bestFit="1" customWidth="1"/>
    <col min="6665" max="6665" width="10.28515625" style="161" customWidth="1"/>
    <col min="6666" max="6666" width="7.28515625" style="161" customWidth="1"/>
    <col min="6667" max="6668" width="10.7109375" style="161" customWidth="1"/>
    <col min="6669" max="6669" width="10.28515625" style="161" customWidth="1"/>
    <col min="6670" max="6670" width="11.5703125" style="161" customWidth="1"/>
    <col min="6671" max="6671" width="9.85546875" style="161" bestFit="1" customWidth="1"/>
    <col min="6672" max="6673" width="14.7109375" style="161" customWidth="1"/>
    <col min="6674" max="6674" width="13" style="161" bestFit="1" customWidth="1"/>
    <col min="6675" max="6675" width="11.140625" style="161" bestFit="1" customWidth="1"/>
    <col min="6676" max="6676" width="14.5703125" style="161" bestFit="1" customWidth="1"/>
    <col min="6677" max="6677" width="13.42578125" style="161" bestFit="1" customWidth="1"/>
    <col min="6678" max="6678" width="9.140625" style="161"/>
    <col min="6679" max="6679" width="10.7109375" style="161" bestFit="1" customWidth="1"/>
    <col min="6680" max="6912" width="9.140625" style="161"/>
    <col min="6913" max="6913" width="7.7109375" style="161" customWidth="1"/>
    <col min="6914" max="6915" width="12.42578125" style="161" customWidth="1"/>
    <col min="6916" max="6916" width="13.28515625" style="161" customWidth="1"/>
    <col min="6917" max="6917" width="15.7109375" style="161" bestFit="1" customWidth="1"/>
    <col min="6918" max="6918" width="13.5703125" style="161" bestFit="1" customWidth="1"/>
    <col min="6919" max="6919" width="23.7109375" style="161" customWidth="1"/>
    <col min="6920" max="6920" width="8.42578125" style="161" bestFit="1" customWidth="1"/>
    <col min="6921" max="6921" width="10.28515625" style="161" customWidth="1"/>
    <col min="6922" max="6922" width="7.28515625" style="161" customWidth="1"/>
    <col min="6923" max="6924" width="10.7109375" style="161" customWidth="1"/>
    <col min="6925" max="6925" width="10.28515625" style="161" customWidth="1"/>
    <col min="6926" max="6926" width="11.5703125" style="161" customWidth="1"/>
    <col min="6927" max="6927" width="9.85546875" style="161" bestFit="1" customWidth="1"/>
    <col min="6928" max="6929" width="14.7109375" style="161" customWidth="1"/>
    <col min="6930" max="6930" width="13" style="161" bestFit="1" customWidth="1"/>
    <col min="6931" max="6931" width="11.140625" style="161" bestFit="1" customWidth="1"/>
    <col min="6932" max="6932" width="14.5703125" style="161" bestFit="1" customWidth="1"/>
    <col min="6933" max="6933" width="13.42578125" style="161" bestFit="1" customWidth="1"/>
    <col min="6934" max="6934" width="9.140625" style="161"/>
    <col min="6935" max="6935" width="10.7109375" style="161" bestFit="1" customWidth="1"/>
    <col min="6936" max="7168" width="9.140625" style="161"/>
    <col min="7169" max="7169" width="7.7109375" style="161" customWidth="1"/>
    <col min="7170" max="7171" width="12.42578125" style="161" customWidth="1"/>
    <col min="7172" max="7172" width="13.28515625" style="161" customWidth="1"/>
    <col min="7173" max="7173" width="15.7109375" style="161" bestFit="1" customWidth="1"/>
    <col min="7174" max="7174" width="13.5703125" style="161" bestFit="1" customWidth="1"/>
    <col min="7175" max="7175" width="23.7109375" style="161" customWidth="1"/>
    <col min="7176" max="7176" width="8.42578125" style="161" bestFit="1" customWidth="1"/>
    <col min="7177" max="7177" width="10.28515625" style="161" customWidth="1"/>
    <col min="7178" max="7178" width="7.28515625" style="161" customWidth="1"/>
    <col min="7179" max="7180" width="10.7109375" style="161" customWidth="1"/>
    <col min="7181" max="7181" width="10.28515625" style="161" customWidth="1"/>
    <col min="7182" max="7182" width="11.5703125" style="161" customWidth="1"/>
    <col min="7183" max="7183" width="9.85546875" style="161" bestFit="1" customWidth="1"/>
    <col min="7184" max="7185" width="14.7109375" style="161" customWidth="1"/>
    <col min="7186" max="7186" width="13" style="161" bestFit="1" customWidth="1"/>
    <col min="7187" max="7187" width="11.140625" style="161" bestFit="1" customWidth="1"/>
    <col min="7188" max="7188" width="14.5703125" style="161" bestFit="1" customWidth="1"/>
    <col min="7189" max="7189" width="13.42578125" style="161" bestFit="1" customWidth="1"/>
    <col min="7190" max="7190" width="9.140625" style="161"/>
    <col min="7191" max="7191" width="10.7109375" style="161" bestFit="1" customWidth="1"/>
    <col min="7192" max="7424" width="9.140625" style="161"/>
    <col min="7425" max="7425" width="7.7109375" style="161" customWidth="1"/>
    <col min="7426" max="7427" width="12.42578125" style="161" customWidth="1"/>
    <col min="7428" max="7428" width="13.28515625" style="161" customWidth="1"/>
    <col min="7429" max="7429" width="15.7109375" style="161" bestFit="1" customWidth="1"/>
    <col min="7430" max="7430" width="13.5703125" style="161" bestFit="1" customWidth="1"/>
    <col min="7431" max="7431" width="23.7109375" style="161" customWidth="1"/>
    <col min="7432" max="7432" width="8.42578125" style="161" bestFit="1" customWidth="1"/>
    <col min="7433" max="7433" width="10.28515625" style="161" customWidth="1"/>
    <col min="7434" max="7434" width="7.28515625" style="161" customWidth="1"/>
    <col min="7435" max="7436" width="10.7109375" style="161" customWidth="1"/>
    <col min="7437" max="7437" width="10.28515625" style="161" customWidth="1"/>
    <col min="7438" max="7438" width="11.5703125" style="161" customWidth="1"/>
    <col min="7439" max="7439" width="9.85546875" style="161" bestFit="1" customWidth="1"/>
    <col min="7440" max="7441" width="14.7109375" style="161" customWidth="1"/>
    <col min="7442" max="7442" width="13" style="161" bestFit="1" customWidth="1"/>
    <col min="7443" max="7443" width="11.140625" style="161" bestFit="1" customWidth="1"/>
    <col min="7444" max="7444" width="14.5703125" style="161" bestFit="1" customWidth="1"/>
    <col min="7445" max="7445" width="13.42578125" style="161" bestFit="1" customWidth="1"/>
    <col min="7446" max="7446" width="9.140625" style="161"/>
    <col min="7447" max="7447" width="10.7109375" style="161" bestFit="1" customWidth="1"/>
    <col min="7448" max="7680" width="9.140625" style="161"/>
    <col min="7681" max="7681" width="7.7109375" style="161" customWidth="1"/>
    <col min="7682" max="7683" width="12.42578125" style="161" customWidth="1"/>
    <col min="7684" max="7684" width="13.28515625" style="161" customWidth="1"/>
    <col min="7685" max="7685" width="15.7109375" style="161" bestFit="1" customWidth="1"/>
    <col min="7686" max="7686" width="13.5703125" style="161" bestFit="1" customWidth="1"/>
    <col min="7687" max="7687" width="23.7109375" style="161" customWidth="1"/>
    <col min="7688" max="7688" width="8.42578125" style="161" bestFit="1" customWidth="1"/>
    <col min="7689" max="7689" width="10.28515625" style="161" customWidth="1"/>
    <col min="7690" max="7690" width="7.28515625" style="161" customWidth="1"/>
    <col min="7691" max="7692" width="10.7109375" style="161" customWidth="1"/>
    <col min="7693" max="7693" width="10.28515625" style="161" customWidth="1"/>
    <col min="7694" max="7694" width="11.5703125" style="161" customWidth="1"/>
    <col min="7695" max="7695" width="9.85546875" style="161" bestFit="1" customWidth="1"/>
    <col min="7696" max="7697" width="14.7109375" style="161" customWidth="1"/>
    <col min="7698" max="7698" width="13" style="161" bestFit="1" customWidth="1"/>
    <col min="7699" max="7699" width="11.140625" style="161" bestFit="1" customWidth="1"/>
    <col min="7700" max="7700" width="14.5703125" style="161" bestFit="1" customWidth="1"/>
    <col min="7701" max="7701" width="13.42578125" style="161" bestFit="1" customWidth="1"/>
    <col min="7702" max="7702" width="9.140625" style="161"/>
    <col min="7703" max="7703" width="10.7109375" style="161" bestFit="1" customWidth="1"/>
    <col min="7704" max="7936" width="9.140625" style="161"/>
    <col min="7937" max="7937" width="7.7109375" style="161" customWidth="1"/>
    <col min="7938" max="7939" width="12.42578125" style="161" customWidth="1"/>
    <col min="7940" max="7940" width="13.28515625" style="161" customWidth="1"/>
    <col min="7941" max="7941" width="15.7109375" style="161" bestFit="1" customWidth="1"/>
    <col min="7942" max="7942" width="13.5703125" style="161" bestFit="1" customWidth="1"/>
    <col min="7943" max="7943" width="23.7109375" style="161" customWidth="1"/>
    <col min="7944" max="7944" width="8.42578125" style="161" bestFit="1" customWidth="1"/>
    <col min="7945" max="7945" width="10.28515625" style="161" customWidth="1"/>
    <col min="7946" max="7946" width="7.28515625" style="161" customWidth="1"/>
    <col min="7947" max="7948" width="10.7109375" style="161" customWidth="1"/>
    <col min="7949" max="7949" width="10.28515625" style="161" customWidth="1"/>
    <col min="7950" max="7950" width="11.5703125" style="161" customWidth="1"/>
    <col min="7951" max="7951" width="9.85546875" style="161" bestFit="1" customWidth="1"/>
    <col min="7952" max="7953" width="14.7109375" style="161" customWidth="1"/>
    <col min="7954" max="7954" width="13" style="161" bestFit="1" customWidth="1"/>
    <col min="7955" max="7955" width="11.140625" style="161" bestFit="1" customWidth="1"/>
    <col min="7956" max="7956" width="14.5703125" style="161" bestFit="1" customWidth="1"/>
    <col min="7957" max="7957" width="13.42578125" style="161" bestFit="1" customWidth="1"/>
    <col min="7958" max="7958" width="9.140625" style="161"/>
    <col min="7959" max="7959" width="10.7109375" style="161" bestFit="1" customWidth="1"/>
    <col min="7960" max="8192" width="9.140625" style="161"/>
    <col min="8193" max="8193" width="7.7109375" style="161" customWidth="1"/>
    <col min="8194" max="8195" width="12.42578125" style="161" customWidth="1"/>
    <col min="8196" max="8196" width="13.28515625" style="161" customWidth="1"/>
    <col min="8197" max="8197" width="15.7109375" style="161" bestFit="1" customWidth="1"/>
    <col min="8198" max="8198" width="13.5703125" style="161" bestFit="1" customWidth="1"/>
    <col min="8199" max="8199" width="23.7109375" style="161" customWidth="1"/>
    <col min="8200" max="8200" width="8.42578125" style="161" bestFit="1" customWidth="1"/>
    <col min="8201" max="8201" width="10.28515625" style="161" customWidth="1"/>
    <col min="8202" max="8202" width="7.28515625" style="161" customWidth="1"/>
    <col min="8203" max="8204" width="10.7109375" style="161" customWidth="1"/>
    <col min="8205" max="8205" width="10.28515625" style="161" customWidth="1"/>
    <col min="8206" max="8206" width="11.5703125" style="161" customWidth="1"/>
    <col min="8207" max="8207" width="9.85546875" style="161" bestFit="1" customWidth="1"/>
    <col min="8208" max="8209" width="14.7109375" style="161" customWidth="1"/>
    <col min="8210" max="8210" width="13" style="161" bestFit="1" customWidth="1"/>
    <col min="8211" max="8211" width="11.140625" style="161" bestFit="1" customWidth="1"/>
    <col min="8212" max="8212" width="14.5703125" style="161" bestFit="1" customWidth="1"/>
    <col min="8213" max="8213" width="13.42578125" style="161" bestFit="1" customWidth="1"/>
    <col min="8214" max="8214" width="9.140625" style="161"/>
    <col min="8215" max="8215" width="10.7109375" style="161" bestFit="1" customWidth="1"/>
    <col min="8216" max="8448" width="9.140625" style="161"/>
    <col min="8449" max="8449" width="7.7109375" style="161" customWidth="1"/>
    <col min="8450" max="8451" width="12.42578125" style="161" customWidth="1"/>
    <col min="8452" max="8452" width="13.28515625" style="161" customWidth="1"/>
    <col min="8453" max="8453" width="15.7109375" style="161" bestFit="1" customWidth="1"/>
    <col min="8454" max="8454" width="13.5703125" style="161" bestFit="1" customWidth="1"/>
    <col min="8455" max="8455" width="23.7109375" style="161" customWidth="1"/>
    <col min="8456" max="8456" width="8.42578125" style="161" bestFit="1" customWidth="1"/>
    <col min="8457" max="8457" width="10.28515625" style="161" customWidth="1"/>
    <col min="8458" max="8458" width="7.28515625" style="161" customWidth="1"/>
    <col min="8459" max="8460" width="10.7109375" style="161" customWidth="1"/>
    <col min="8461" max="8461" width="10.28515625" style="161" customWidth="1"/>
    <col min="8462" max="8462" width="11.5703125" style="161" customWidth="1"/>
    <col min="8463" max="8463" width="9.85546875" style="161" bestFit="1" customWidth="1"/>
    <col min="8464" max="8465" width="14.7109375" style="161" customWidth="1"/>
    <col min="8466" max="8466" width="13" style="161" bestFit="1" customWidth="1"/>
    <col min="8467" max="8467" width="11.140625" style="161" bestFit="1" customWidth="1"/>
    <col min="8468" max="8468" width="14.5703125" style="161" bestFit="1" customWidth="1"/>
    <col min="8469" max="8469" width="13.42578125" style="161" bestFit="1" customWidth="1"/>
    <col min="8470" max="8470" width="9.140625" style="161"/>
    <col min="8471" max="8471" width="10.7109375" style="161" bestFit="1" customWidth="1"/>
    <col min="8472" max="8704" width="9.140625" style="161"/>
    <col min="8705" max="8705" width="7.7109375" style="161" customWidth="1"/>
    <col min="8706" max="8707" width="12.42578125" style="161" customWidth="1"/>
    <col min="8708" max="8708" width="13.28515625" style="161" customWidth="1"/>
    <col min="8709" max="8709" width="15.7109375" style="161" bestFit="1" customWidth="1"/>
    <col min="8710" max="8710" width="13.5703125" style="161" bestFit="1" customWidth="1"/>
    <col min="8711" max="8711" width="23.7109375" style="161" customWidth="1"/>
    <col min="8712" max="8712" width="8.42578125" style="161" bestFit="1" customWidth="1"/>
    <col min="8713" max="8713" width="10.28515625" style="161" customWidth="1"/>
    <col min="8714" max="8714" width="7.28515625" style="161" customWidth="1"/>
    <col min="8715" max="8716" width="10.7109375" style="161" customWidth="1"/>
    <col min="8717" max="8717" width="10.28515625" style="161" customWidth="1"/>
    <col min="8718" max="8718" width="11.5703125" style="161" customWidth="1"/>
    <col min="8719" max="8719" width="9.85546875" style="161" bestFit="1" customWidth="1"/>
    <col min="8720" max="8721" width="14.7109375" style="161" customWidth="1"/>
    <col min="8722" max="8722" width="13" style="161" bestFit="1" customWidth="1"/>
    <col min="8723" max="8723" width="11.140625" style="161" bestFit="1" customWidth="1"/>
    <col min="8724" max="8724" width="14.5703125" style="161" bestFit="1" customWidth="1"/>
    <col min="8725" max="8725" width="13.42578125" style="161" bestFit="1" customWidth="1"/>
    <col min="8726" max="8726" width="9.140625" style="161"/>
    <col min="8727" max="8727" width="10.7109375" style="161" bestFit="1" customWidth="1"/>
    <col min="8728" max="8960" width="9.140625" style="161"/>
    <col min="8961" max="8961" width="7.7109375" style="161" customWidth="1"/>
    <col min="8962" max="8963" width="12.42578125" style="161" customWidth="1"/>
    <col min="8964" max="8964" width="13.28515625" style="161" customWidth="1"/>
    <col min="8965" max="8965" width="15.7109375" style="161" bestFit="1" customWidth="1"/>
    <col min="8966" max="8966" width="13.5703125" style="161" bestFit="1" customWidth="1"/>
    <col min="8967" max="8967" width="23.7109375" style="161" customWidth="1"/>
    <col min="8968" max="8968" width="8.42578125" style="161" bestFit="1" customWidth="1"/>
    <col min="8969" max="8969" width="10.28515625" style="161" customWidth="1"/>
    <col min="8970" max="8970" width="7.28515625" style="161" customWidth="1"/>
    <col min="8971" max="8972" width="10.7109375" style="161" customWidth="1"/>
    <col min="8973" max="8973" width="10.28515625" style="161" customWidth="1"/>
    <col min="8974" max="8974" width="11.5703125" style="161" customWidth="1"/>
    <col min="8975" max="8975" width="9.85546875" style="161" bestFit="1" customWidth="1"/>
    <col min="8976" max="8977" width="14.7109375" style="161" customWidth="1"/>
    <col min="8978" max="8978" width="13" style="161" bestFit="1" customWidth="1"/>
    <col min="8979" max="8979" width="11.140625" style="161" bestFit="1" customWidth="1"/>
    <col min="8980" max="8980" width="14.5703125" style="161" bestFit="1" customWidth="1"/>
    <col min="8981" max="8981" width="13.42578125" style="161" bestFit="1" customWidth="1"/>
    <col min="8982" max="8982" width="9.140625" style="161"/>
    <col min="8983" max="8983" width="10.7109375" style="161" bestFit="1" customWidth="1"/>
    <col min="8984" max="9216" width="9.140625" style="161"/>
    <col min="9217" max="9217" width="7.7109375" style="161" customWidth="1"/>
    <col min="9218" max="9219" width="12.42578125" style="161" customWidth="1"/>
    <col min="9220" max="9220" width="13.28515625" style="161" customWidth="1"/>
    <col min="9221" max="9221" width="15.7109375" style="161" bestFit="1" customWidth="1"/>
    <col min="9222" max="9222" width="13.5703125" style="161" bestFit="1" customWidth="1"/>
    <col min="9223" max="9223" width="23.7109375" style="161" customWidth="1"/>
    <col min="9224" max="9224" width="8.42578125" style="161" bestFit="1" customWidth="1"/>
    <col min="9225" max="9225" width="10.28515625" style="161" customWidth="1"/>
    <col min="9226" max="9226" width="7.28515625" style="161" customWidth="1"/>
    <col min="9227" max="9228" width="10.7109375" style="161" customWidth="1"/>
    <col min="9229" max="9229" width="10.28515625" style="161" customWidth="1"/>
    <col min="9230" max="9230" width="11.5703125" style="161" customWidth="1"/>
    <col min="9231" max="9231" width="9.85546875" style="161" bestFit="1" customWidth="1"/>
    <col min="9232" max="9233" width="14.7109375" style="161" customWidth="1"/>
    <col min="9234" max="9234" width="13" style="161" bestFit="1" customWidth="1"/>
    <col min="9235" max="9235" width="11.140625" style="161" bestFit="1" customWidth="1"/>
    <col min="9236" max="9236" width="14.5703125" style="161" bestFit="1" customWidth="1"/>
    <col min="9237" max="9237" width="13.42578125" style="161" bestFit="1" customWidth="1"/>
    <col min="9238" max="9238" width="9.140625" style="161"/>
    <col min="9239" max="9239" width="10.7109375" style="161" bestFit="1" customWidth="1"/>
    <col min="9240" max="9472" width="9.140625" style="161"/>
    <col min="9473" max="9473" width="7.7109375" style="161" customWidth="1"/>
    <col min="9474" max="9475" width="12.42578125" style="161" customWidth="1"/>
    <col min="9476" max="9476" width="13.28515625" style="161" customWidth="1"/>
    <col min="9477" max="9477" width="15.7109375" style="161" bestFit="1" customWidth="1"/>
    <col min="9478" max="9478" width="13.5703125" style="161" bestFit="1" customWidth="1"/>
    <col min="9479" max="9479" width="23.7109375" style="161" customWidth="1"/>
    <col min="9480" max="9480" width="8.42578125" style="161" bestFit="1" customWidth="1"/>
    <col min="9481" max="9481" width="10.28515625" style="161" customWidth="1"/>
    <col min="9482" max="9482" width="7.28515625" style="161" customWidth="1"/>
    <col min="9483" max="9484" width="10.7109375" style="161" customWidth="1"/>
    <col min="9485" max="9485" width="10.28515625" style="161" customWidth="1"/>
    <col min="9486" max="9486" width="11.5703125" style="161" customWidth="1"/>
    <col min="9487" max="9487" width="9.85546875" style="161" bestFit="1" customWidth="1"/>
    <col min="9488" max="9489" width="14.7109375" style="161" customWidth="1"/>
    <col min="9490" max="9490" width="13" style="161" bestFit="1" customWidth="1"/>
    <col min="9491" max="9491" width="11.140625" style="161" bestFit="1" customWidth="1"/>
    <col min="9492" max="9492" width="14.5703125" style="161" bestFit="1" customWidth="1"/>
    <col min="9493" max="9493" width="13.42578125" style="161" bestFit="1" customWidth="1"/>
    <col min="9494" max="9494" width="9.140625" style="161"/>
    <col min="9495" max="9495" width="10.7109375" style="161" bestFit="1" customWidth="1"/>
    <col min="9496" max="9728" width="9.140625" style="161"/>
    <col min="9729" max="9729" width="7.7109375" style="161" customWidth="1"/>
    <col min="9730" max="9731" width="12.42578125" style="161" customWidth="1"/>
    <col min="9732" max="9732" width="13.28515625" style="161" customWidth="1"/>
    <col min="9733" max="9733" width="15.7109375" style="161" bestFit="1" customWidth="1"/>
    <col min="9734" max="9734" width="13.5703125" style="161" bestFit="1" customWidth="1"/>
    <col min="9735" max="9735" width="23.7109375" style="161" customWidth="1"/>
    <col min="9736" max="9736" width="8.42578125" style="161" bestFit="1" customWidth="1"/>
    <col min="9737" max="9737" width="10.28515625" style="161" customWidth="1"/>
    <col min="9738" max="9738" width="7.28515625" style="161" customWidth="1"/>
    <col min="9739" max="9740" width="10.7109375" style="161" customWidth="1"/>
    <col min="9741" max="9741" width="10.28515625" style="161" customWidth="1"/>
    <col min="9742" max="9742" width="11.5703125" style="161" customWidth="1"/>
    <col min="9743" max="9743" width="9.85546875" style="161" bestFit="1" customWidth="1"/>
    <col min="9744" max="9745" width="14.7109375" style="161" customWidth="1"/>
    <col min="9746" max="9746" width="13" style="161" bestFit="1" customWidth="1"/>
    <col min="9747" max="9747" width="11.140625" style="161" bestFit="1" customWidth="1"/>
    <col min="9748" max="9748" width="14.5703125" style="161" bestFit="1" customWidth="1"/>
    <col min="9749" max="9749" width="13.42578125" style="161" bestFit="1" customWidth="1"/>
    <col min="9750" max="9750" width="9.140625" style="161"/>
    <col min="9751" max="9751" width="10.7109375" style="161" bestFit="1" customWidth="1"/>
    <col min="9752" max="9984" width="9.140625" style="161"/>
    <col min="9985" max="9985" width="7.7109375" style="161" customWidth="1"/>
    <col min="9986" max="9987" width="12.42578125" style="161" customWidth="1"/>
    <col min="9988" max="9988" width="13.28515625" style="161" customWidth="1"/>
    <col min="9989" max="9989" width="15.7109375" style="161" bestFit="1" customWidth="1"/>
    <col min="9990" max="9990" width="13.5703125" style="161" bestFit="1" customWidth="1"/>
    <col min="9991" max="9991" width="23.7109375" style="161" customWidth="1"/>
    <col min="9992" max="9992" width="8.42578125" style="161" bestFit="1" customWidth="1"/>
    <col min="9993" max="9993" width="10.28515625" style="161" customWidth="1"/>
    <col min="9994" max="9994" width="7.28515625" style="161" customWidth="1"/>
    <col min="9995" max="9996" width="10.7109375" style="161" customWidth="1"/>
    <col min="9997" max="9997" width="10.28515625" style="161" customWidth="1"/>
    <col min="9998" max="9998" width="11.5703125" style="161" customWidth="1"/>
    <col min="9999" max="9999" width="9.85546875" style="161" bestFit="1" customWidth="1"/>
    <col min="10000" max="10001" width="14.7109375" style="161" customWidth="1"/>
    <col min="10002" max="10002" width="13" style="161" bestFit="1" customWidth="1"/>
    <col min="10003" max="10003" width="11.140625" style="161" bestFit="1" customWidth="1"/>
    <col min="10004" max="10004" width="14.5703125" style="161" bestFit="1" customWidth="1"/>
    <col min="10005" max="10005" width="13.42578125" style="161" bestFit="1" customWidth="1"/>
    <col min="10006" max="10006" width="9.140625" style="161"/>
    <col min="10007" max="10007" width="10.7109375" style="161" bestFit="1" customWidth="1"/>
    <col min="10008" max="10240" width="9.140625" style="161"/>
    <col min="10241" max="10241" width="7.7109375" style="161" customWidth="1"/>
    <col min="10242" max="10243" width="12.42578125" style="161" customWidth="1"/>
    <col min="10244" max="10244" width="13.28515625" style="161" customWidth="1"/>
    <col min="10245" max="10245" width="15.7109375" style="161" bestFit="1" customWidth="1"/>
    <col min="10246" max="10246" width="13.5703125" style="161" bestFit="1" customWidth="1"/>
    <col min="10247" max="10247" width="23.7109375" style="161" customWidth="1"/>
    <col min="10248" max="10248" width="8.42578125" style="161" bestFit="1" customWidth="1"/>
    <col min="10249" max="10249" width="10.28515625" style="161" customWidth="1"/>
    <col min="10250" max="10250" width="7.28515625" style="161" customWidth="1"/>
    <col min="10251" max="10252" width="10.7109375" style="161" customWidth="1"/>
    <col min="10253" max="10253" width="10.28515625" style="161" customWidth="1"/>
    <col min="10254" max="10254" width="11.5703125" style="161" customWidth="1"/>
    <col min="10255" max="10255" width="9.85546875" style="161" bestFit="1" customWidth="1"/>
    <col min="10256" max="10257" width="14.7109375" style="161" customWidth="1"/>
    <col min="10258" max="10258" width="13" style="161" bestFit="1" customWidth="1"/>
    <col min="10259" max="10259" width="11.140625" style="161" bestFit="1" customWidth="1"/>
    <col min="10260" max="10260" width="14.5703125" style="161" bestFit="1" customWidth="1"/>
    <col min="10261" max="10261" width="13.42578125" style="161" bestFit="1" customWidth="1"/>
    <col min="10262" max="10262" width="9.140625" style="161"/>
    <col min="10263" max="10263" width="10.7109375" style="161" bestFit="1" customWidth="1"/>
    <col min="10264" max="10496" width="9.140625" style="161"/>
    <col min="10497" max="10497" width="7.7109375" style="161" customWidth="1"/>
    <col min="10498" max="10499" width="12.42578125" style="161" customWidth="1"/>
    <col min="10500" max="10500" width="13.28515625" style="161" customWidth="1"/>
    <col min="10501" max="10501" width="15.7109375" style="161" bestFit="1" customWidth="1"/>
    <col min="10502" max="10502" width="13.5703125" style="161" bestFit="1" customWidth="1"/>
    <col min="10503" max="10503" width="23.7109375" style="161" customWidth="1"/>
    <col min="10504" max="10504" width="8.42578125" style="161" bestFit="1" customWidth="1"/>
    <col min="10505" max="10505" width="10.28515625" style="161" customWidth="1"/>
    <col min="10506" max="10506" width="7.28515625" style="161" customWidth="1"/>
    <col min="10507" max="10508" width="10.7109375" style="161" customWidth="1"/>
    <col min="10509" max="10509" width="10.28515625" style="161" customWidth="1"/>
    <col min="10510" max="10510" width="11.5703125" style="161" customWidth="1"/>
    <col min="10511" max="10511" width="9.85546875" style="161" bestFit="1" customWidth="1"/>
    <col min="10512" max="10513" width="14.7109375" style="161" customWidth="1"/>
    <col min="10514" max="10514" width="13" style="161" bestFit="1" customWidth="1"/>
    <col min="10515" max="10515" width="11.140625" style="161" bestFit="1" customWidth="1"/>
    <col min="10516" max="10516" width="14.5703125" style="161" bestFit="1" customWidth="1"/>
    <col min="10517" max="10517" width="13.42578125" style="161" bestFit="1" customWidth="1"/>
    <col min="10518" max="10518" width="9.140625" style="161"/>
    <col min="10519" max="10519" width="10.7109375" style="161" bestFit="1" customWidth="1"/>
    <col min="10520" max="10752" width="9.140625" style="161"/>
    <col min="10753" max="10753" width="7.7109375" style="161" customWidth="1"/>
    <col min="10754" max="10755" width="12.42578125" style="161" customWidth="1"/>
    <col min="10756" max="10756" width="13.28515625" style="161" customWidth="1"/>
    <col min="10757" max="10757" width="15.7109375" style="161" bestFit="1" customWidth="1"/>
    <col min="10758" max="10758" width="13.5703125" style="161" bestFit="1" customWidth="1"/>
    <col min="10759" max="10759" width="23.7109375" style="161" customWidth="1"/>
    <col min="10760" max="10760" width="8.42578125" style="161" bestFit="1" customWidth="1"/>
    <col min="10761" max="10761" width="10.28515625" style="161" customWidth="1"/>
    <col min="10762" max="10762" width="7.28515625" style="161" customWidth="1"/>
    <col min="10763" max="10764" width="10.7109375" style="161" customWidth="1"/>
    <col min="10765" max="10765" width="10.28515625" style="161" customWidth="1"/>
    <col min="10766" max="10766" width="11.5703125" style="161" customWidth="1"/>
    <col min="10767" max="10767" width="9.85546875" style="161" bestFit="1" customWidth="1"/>
    <col min="10768" max="10769" width="14.7109375" style="161" customWidth="1"/>
    <col min="10770" max="10770" width="13" style="161" bestFit="1" customWidth="1"/>
    <col min="10771" max="10771" width="11.140625" style="161" bestFit="1" customWidth="1"/>
    <col min="10772" max="10772" width="14.5703125" style="161" bestFit="1" customWidth="1"/>
    <col min="10773" max="10773" width="13.42578125" style="161" bestFit="1" customWidth="1"/>
    <col min="10774" max="10774" width="9.140625" style="161"/>
    <col min="10775" max="10775" width="10.7109375" style="161" bestFit="1" customWidth="1"/>
    <col min="10776" max="11008" width="9.140625" style="161"/>
    <col min="11009" max="11009" width="7.7109375" style="161" customWidth="1"/>
    <col min="11010" max="11011" width="12.42578125" style="161" customWidth="1"/>
    <col min="11012" max="11012" width="13.28515625" style="161" customWidth="1"/>
    <col min="11013" max="11013" width="15.7109375" style="161" bestFit="1" customWidth="1"/>
    <col min="11014" max="11014" width="13.5703125" style="161" bestFit="1" customWidth="1"/>
    <col min="11015" max="11015" width="23.7109375" style="161" customWidth="1"/>
    <col min="11016" max="11016" width="8.42578125" style="161" bestFit="1" customWidth="1"/>
    <col min="11017" max="11017" width="10.28515625" style="161" customWidth="1"/>
    <col min="11018" max="11018" width="7.28515625" style="161" customWidth="1"/>
    <col min="11019" max="11020" width="10.7109375" style="161" customWidth="1"/>
    <col min="11021" max="11021" width="10.28515625" style="161" customWidth="1"/>
    <col min="11022" max="11022" width="11.5703125" style="161" customWidth="1"/>
    <col min="11023" max="11023" width="9.85546875" style="161" bestFit="1" customWidth="1"/>
    <col min="11024" max="11025" width="14.7109375" style="161" customWidth="1"/>
    <col min="11026" max="11026" width="13" style="161" bestFit="1" customWidth="1"/>
    <col min="11027" max="11027" width="11.140625" style="161" bestFit="1" customWidth="1"/>
    <col min="11028" max="11028" width="14.5703125" style="161" bestFit="1" customWidth="1"/>
    <col min="11029" max="11029" width="13.42578125" style="161" bestFit="1" customWidth="1"/>
    <col min="11030" max="11030" width="9.140625" style="161"/>
    <col min="11031" max="11031" width="10.7109375" style="161" bestFit="1" customWidth="1"/>
    <col min="11032" max="11264" width="9.140625" style="161"/>
    <col min="11265" max="11265" width="7.7109375" style="161" customWidth="1"/>
    <col min="11266" max="11267" width="12.42578125" style="161" customWidth="1"/>
    <col min="11268" max="11268" width="13.28515625" style="161" customWidth="1"/>
    <col min="11269" max="11269" width="15.7109375" style="161" bestFit="1" customWidth="1"/>
    <col min="11270" max="11270" width="13.5703125" style="161" bestFit="1" customWidth="1"/>
    <col min="11271" max="11271" width="23.7109375" style="161" customWidth="1"/>
    <col min="11272" max="11272" width="8.42578125" style="161" bestFit="1" customWidth="1"/>
    <col min="11273" max="11273" width="10.28515625" style="161" customWidth="1"/>
    <col min="11274" max="11274" width="7.28515625" style="161" customWidth="1"/>
    <col min="11275" max="11276" width="10.7109375" style="161" customWidth="1"/>
    <col min="11277" max="11277" width="10.28515625" style="161" customWidth="1"/>
    <col min="11278" max="11278" width="11.5703125" style="161" customWidth="1"/>
    <col min="11279" max="11279" width="9.85546875" style="161" bestFit="1" customWidth="1"/>
    <col min="11280" max="11281" width="14.7109375" style="161" customWidth="1"/>
    <col min="11282" max="11282" width="13" style="161" bestFit="1" customWidth="1"/>
    <col min="11283" max="11283" width="11.140625" style="161" bestFit="1" customWidth="1"/>
    <col min="11284" max="11284" width="14.5703125" style="161" bestFit="1" customWidth="1"/>
    <col min="11285" max="11285" width="13.42578125" style="161" bestFit="1" customWidth="1"/>
    <col min="11286" max="11286" width="9.140625" style="161"/>
    <col min="11287" max="11287" width="10.7109375" style="161" bestFit="1" customWidth="1"/>
    <col min="11288" max="11520" width="9.140625" style="161"/>
    <col min="11521" max="11521" width="7.7109375" style="161" customWidth="1"/>
    <col min="11522" max="11523" width="12.42578125" style="161" customWidth="1"/>
    <col min="11524" max="11524" width="13.28515625" style="161" customWidth="1"/>
    <col min="11525" max="11525" width="15.7109375" style="161" bestFit="1" customWidth="1"/>
    <col min="11526" max="11526" width="13.5703125" style="161" bestFit="1" customWidth="1"/>
    <col min="11527" max="11527" width="23.7109375" style="161" customWidth="1"/>
    <col min="11528" max="11528" width="8.42578125" style="161" bestFit="1" customWidth="1"/>
    <col min="11529" max="11529" width="10.28515625" style="161" customWidth="1"/>
    <col min="11530" max="11530" width="7.28515625" style="161" customWidth="1"/>
    <col min="11531" max="11532" width="10.7109375" style="161" customWidth="1"/>
    <col min="11533" max="11533" width="10.28515625" style="161" customWidth="1"/>
    <col min="11534" max="11534" width="11.5703125" style="161" customWidth="1"/>
    <col min="11535" max="11535" width="9.85546875" style="161" bestFit="1" customWidth="1"/>
    <col min="11536" max="11537" width="14.7109375" style="161" customWidth="1"/>
    <col min="11538" max="11538" width="13" style="161" bestFit="1" customWidth="1"/>
    <col min="11539" max="11539" width="11.140625" style="161" bestFit="1" customWidth="1"/>
    <col min="11540" max="11540" width="14.5703125" style="161" bestFit="1" customWidth="1"/>
    <col min="11541" max="11541" width="13.42578125" style="161" bestFit="1" customWidth="1"/>
    <col min="11542" max="11542" width="9.140625" style="161"/>
    <col min="11543" max="11543" width="10.7109375" style="161" bestFit="1" customWidth="1"/>
    <col min="11544" max="11776" width="9.140625" style="161"/>
    <col min="11777" max="11777" width="7.7109375" style="161" customWidth="1"/>
    <col min="11778" max="11779" width="12.42578125" style="161" customWidth="1"/>
    <col min="11780" max="11780" width="13.28515625" style="161" customWidth="1"/>
    <col min="11781" max="11781" width="15.7109375" style="161" bestFit="1" customWidth="1"/>
    <col min="11782" max="11782" width="13.5703125" style="161" bestFit="1" customWidth="1"/>
    <col min="11783" max="11783" width="23.7109375" style="161" customWidth="1"/>
    <col min="11784" max="11784" width="8.42578125" style="161" bestFit="1" customWidth="1"/>
    <col min="11785" max="11785" width="10.28515625" style="161" customWidth="1"/>
    <col min="11786" max="11786" width="7.28515625" style="161" customWidth="1"/>
    <col min="11787" max="11788" width="10.7109375" style="161" customWidth="1"/>
    <col min="11789" max="11789" width="10.28515625" style="161" customWidth="1"/>
    <col min="11790" max="11790" width="11.5703125" style="161" customWidth="1"/>
    <col min="11791" max="11791" width="9.85546875" style="161" bestFit="1" customWidth="1"/>
    <col min="11792" max="11793" width="14.7109375" style="161" customWidth="1"/>
    <col min="11794" max="11794" width="13" style="161" bestFit="1" customWidth="1"/>
    <col min="11795" max="11795" width="11.140625" style="161" bestFit="1" customWidth="1"/>
    <col min="11796" max="11796" width="14.5703125" style="161" bestFit="1" customWidth="1"/>
    <col min="11797" max="11797" width="13.42578125" style="161" bestFit="1" customWidth="1"/>
    <col min="11798" max="11798" width="9.140625" style="161"/>
    <col min="11799" max="11799" width="10.7109375" style="161" bestFit="1" customWidth="1"/>
    <col min="11800" max="12032" width="9.140625" style="161"/>
    <col min="12033" max="12033" width="7.7109375" style="161" customWidth="1"/>
    <col min="12034" max="12035" width="12.42578125" style="161" customWidth="1"/>
    <col min="12036" max="12036" width="13.28515625" style="161" customWidth="1"/>
    <col min="12037" max="12037" width="15.7109375" style="161" bestFit="1" customWidth="1"/>
    <col min="12038" max="12038" width="13.5703125" style="161" bestFit="1" customWidth="1"/>
    <col min="12039" max="12039" width="23.7109375" style="161" customWidth="1"/>
    <col min="12040" max="12040" width="8.42578125" style="161" bestFit="1" customWidth="1"/>
    <col min="12041" max="12041" width="10.28515625" style="161" customWidth="1"/>
    <col min="12042" max="12042" width="7.28515625" style="161" customWidth="1"/>
    <col min="12043" max="12044" width="10.7109375" style="161" customWidth="1"/>
    <col min="12045" max="12045" width="10.28515625" style="161" customWidth="1"/>
    <col min="12046" max="12046" width="11.5703125" style="161" customWidth="1"/>
    <col min="12047" max="12047" width="9.85546875" style="161" bestFit="1" customWidth="1"/>
    <col min="12048" max="12049" width="14.7109375" style="161" customWidth="1"/>
    <col min="12050" max="12050" width="13" style="161" bestFit="1" customWidth="1"/>
    <col min="12051" max="12051" width="11.140625" style="161" bestFit="1" customWidth="1"/>
    <col min="12052" max="12052" width="14.5703125" style="161" bestFit="1" customWidth="1"/>
    <col min="12053" max="12053" width="13.42578125" style="161" bestFit="1" customWidth="1"/>
    <col min="12054" max="12054" width="9.140625" style="161"/>
    <col min="12055" max="12055" width="10.7109375" style="161" bestFit="1" customWidth="1"/>
    <col min="12056" max="12288" width="9.140625" style="161"/>
    <col min="12289" max="12289" width="7.7109375" style="161" customWidth="1"/>
    <col min="12290" max="12291" width="12.42578125" style="161" customWidth="1"/>
    <col min="12292" max="12292" width="13.28515625" style="161" customWidth="1"/>
    <col min="12293" max="12293" width="15.7109375" style="161" bestFit="1" customWidth="1"/>
    <col min="12294" max="12294" width="13.5703125" style="161" bestFit="1" customWidth="1"/>
    <col min="12295" max="12295" width="23.7109375" style="161" customWidth="1"/>
    <col min="12296" max="12296" width="8.42578125" style="161" bestFit="1" customWidth="1"/>
    <col min="12297" max="12297" width="10.28515625" style="161" customWidth="1"/>
    <col min="12298" max="12298" width="7.28515625" style="161" customWidth="1"/>
    <col min="12299" max="12300" width="10.7109375" style="161" customWidth="1"/>
    <col min="12301" max="12301" width="10.28515625" style="161" customWidth="1"/>
    <col min="12302" max="12302" width="11.5703125" style="161" customWidth="1"/>
    <col min="12303" max="12303" width="9.85546875" style="161" bestFit="1" customWidth="1"/>
    <col min="12304" max="12305" width="14.7109375" style="161" customWidth="1"/>
    <col min="12306" max="12306" width="13" style="161" bestFit="1" customWidth="1"/>
    <col min="12307" max="12307" width="11.140625" style="161" bestFit="1" customWidth="1"/>
    <col min="12308" max="12308" width="14.5703125" style="161" bestFit="1" customWidth="1"/>
    <col min="12309" max="12309" width="13.42578125" style="161" bestFit="1" customWidth="1"/>
    <col min="12310" max="12310" width="9.140625" style="161"/>
    <col min="12311" max="12311" width="10.7109375" style="161" bestFit="1" customWidth="1"/>
    <col min="12312" max="12544" width="9.140625" style="161"/>
    <col min="12545" max="12545" width="7.7109375" style="161" customWidth="1"/>
    <col min="12546" max="12547" width="12.42578125" style="161" customWidth="1"/>
    <col min="12548" max="12548" width="13.28515625" style="161" customWidth="1"/>
    <col min="12549" max="12549" width="15.7109375" style="161" bestFit="1" customWidth="1"/>
    <col min="12550" max="12550" width="13.5703125" style="161" bestFit="1" customWidth="1"/>
    <col min="12551" max="12551" width="23.7109375" style="161" customWidth="1"/>
    <col min="12552" max="12552" width="8.42578125" style="161" bestFit="1" customWidth="1"/>
    <col min="12553" max="12553" width="10.28515625" style="161" customWidth="1"/>
    <col min="12554" max="12554" width="7.28515625" style="161" customWidth="1"/>
    <col min="12555" max="12556" width="10.7109375" style="161" customWidth="1"/>
    <col min="12557" max="12557" width="10.28515625" style="161" customWidth="1"/>
    <col min="12558" max="12558" width="11.5703125" style="161" customWidth="1"/>
    <col min="12559" max="12559" width="9.85546875" style="161" bestFit="1" customWidth="1"/>
    <col min="12560" max="12561" width="14.7109375" style="161" customWidth="1"/>
    <col min="12562" max="12562" width="13" style="161" bestFit="1" customWidth="1"/>
    <col min="12563" max="12563" width="11.140625" style="161" bestFit="1" customWidth="1"/>
    <col min="12564" max="12564" width="14.5703125" style="161" bestFit="1" customWidth="1"/>
    <col min="12565" max="12565" width="13.42578125" style="161" bestFit="1" customWidth="1"/>
    <col min="12566" max="12566" width="9.140625" style="161"/>
    <col min="12567" max="12567" width="10.7109375" style="161" bestFit="1" customWidth="1"/>
    <col min="12568" max="12800" width="9.140625" style="161"/>
    <col min="12801" max="12801" width="7.7109375" style="161" customWidth="1"/>
    <col min="12802" max="12803" width="12.42578125" style="161" customWidth="1"/>
    <col min="12804" max="12804" width="13.28515625" style="161" customWidth="1"/>
    <col min="12805" max="12805" width="15.7109375" style="161" bestFit="1" customWidth="1"/>
    <col min="12806" max="12806" width="13.5703125" style="161" bestFit="1" customWidth="1"/>
    <col min="12807" max="12807" width="23.7109375" style="161" customWidth="1"/>
    <col min="12808" max="12808" width="8.42578125" style="161" bestFit="1" customWidth="1"/>
    <col min="12809" max="12809" width="10.28515625" style="161" customWidth="1"/>
    <col min="12810" max="12810" width="7.28515625" style="161" customWidth="1"/>
    <col min="12811" max="12812" width="10.7109375" style="161" customWidth="1"/>
    <col min="12813" max="12813" width="10.28515625" style="161" customWidth="1"/>
    <col min="12814" max="12814" width="11.5703125" style="161" customWidth="1"/>
    <col min="12815" max="12815" width="9.85546875" style="161" bestFit="1" customWidth="1"/>
    <col min="12816" max="12817" width="14.7109375" style="161" customWidth="1"/>
    <col min="12818" max="12818" width="13" style="161" bestFit="1" customWidth="1"/>
    <col min="12819" max="12819" width="11.140625" style="161" bestFit="1" customWidth="1"/>
    <col min="12820" max="12820" width="14.5703125" style="161" bestFit="1" customWidth="1"/>
    <col min="12821" max="12821" width="13.42578125" style="161" bestFit="1" customWidth="1"/>
    <col min="12822" max="12822" width="9.140625" style="161"/>
    <col min="12823" max="12823" width="10.7109375" style="161" bestFit="1" customWidth="1"/>
    <col min="12824" max="13056" width="9.140625" style="161"/>
    <col min="13057" max="13057" width="7.7109375" style="161" customWidth="1"/>
    <col min="13058" max="13059" width="12.42578125" style="161" customWidth="1"/>
    <col min="13060" max="13060" width="13.28515625" style="161" customWidth="1"/>
    <col min="13061" max="13061" width="15.7109375" style="161" bestFit="1" customWidth="1"/>
    <col min="13062" max="13062" width="13.5703125" style="161" bestFit="1" customWidth="1"/>
    <col min="13063" max="13063" width="23.7109375" style="161" customWidth="1"/>
    <col min="13064" max="13064" width="8.42578125" style="161" bestFit="1" customWidth="1"/>
    <col min="13065" max="13065" width="10.28515625" style="161" customWidth="1"/>
    <col min="13066" max="13066" width="7.28515625" style="161" customWidth="1"/>
    <col min="13067" max="13068" width="10.7109375" style="161" customWidth="1"/>
    <col min="13069" max="13069" width="10.28515625" style="161" customWidth="1"/>
    <col min="13070" max="13070" width="11.5703125" style="161" customWidth="1"/>
    <col min="13071" max="13071" width="9.85546875" style="161" bestFit="1" customWidth="1"/>
    <col min="13072" max="13073" width="14.7109375" style="161" customWidth="1"/>
    <col min="13074" max="13074" width="13" style="161" bestFit="1" customWidth="1"/>
    <col min="13075" max="13075" width="11.140625" style="161" bestFit="1" customWidth="1"/>
    <col min="13076" max="13076" width="14.5703125" style="161" bestFit="1" customWidth="1"/>
    <col min="13077" max="13077" width="13.42578125" style="161" bestFit="1" customWidth="1"/>
    <col min="13078" max="13078" width="9.140625" style="161"/>
    <col min="13079" max="13079" width="10.7109375" style="161" bestFit="1" customWidth="1"/>
    <col min="13080" max="13312" width="9.140625" style="161"/>
    <col min="13313" max="13313" width="7.7109375" style="161" customWidth="1"/>
    <col min="13314" max="13315" width="12.42578125" style="161" customWidth="1"/>
    <col min="13316" max="13316" width="13.28515625" style="161" customWidth="1"/>
    <col min="13317" max="13317" width="15.7109375" style="161" bestFit="1" customWidth="1"/>
    <col min="13318" max="13318" width="13.5703125" style="161" bestFit="1" customWidth="1"/>
    <col min="13319" max="13319" width="23.7109375" style="161" customWidth="1"/>
    <col min="13320" max="13320" width="8.42578125" style="161" bestFit="1" customWidth="1"/>
    <col min="13321" max="13321" width="10.28515625" style="161" customWidth="1"/>
    <col min="13322" max="13322" width="7.28515625" style="161" customWidth="1"/>
    <col min="13323" max="13324" width="10.7109375" style="161" customWidth="1"/>
    <col min="13325" max="13325" width="10.28515625" style="161" customWidth="1"/>
    <col min="13326" max="13326" width="11.5703125" style="161" customWidth="1"/>
    <col min="13327" max="13327" width="9.85546875" style="161" bestFit="1" customWidth="1"/>
    <col min="13328" max="13329" width="14.7109375" style="161" customWidth="1"/>
    <col min="13330" max="13330" width="13" style="161" bestFit="1" customWidth="1"/>
    <col min="13331" max="13331" width="11.140625" style="161" bestFit="1" customWidth="1"/>
    <col min="13332" max="13332" width="14.5703125" style="161" bestFit="1" customWidth="1"/>
    <col min="13333" max="13333" width="13.42578125" style="161" bestFit="1" customWidth="1"/>
    <col min="13334" max="13334" width="9.140625" style="161"/>
    <col min="13335" max="13335" width="10.7109375" style="161" bestFit="1" customWidth="1"/>
    <col min="13336" max="13568" width="9.140625" style="161"/>
    <col min="13569" max="13569" width="7.7109375" style="161" customWidth="1"/>
    <col min="13570" max="13571" width="12.42578125" style="161" customWidth="1"/>
    <col min="13572" max="13572" width="13.28515625" style="161" customWidth="1"/>
    <col min="13573" max="13573" width="15.7109375" style="161" bestFit="1" customWidth="1"/>
    <col min="13574" max="13574" width="13.5703125" style="161" bestFit="1" customWidth="1"/>
    <col min="13575" max="13575" width="23.7109375" style="161" customWidth="1"/>
    <col min="13576" max="13576" width="8.42578125" style="161" bestFit="1" customWidth="1"/>
    <col min="13577" max="13577" width="10.28515625" style="161" customWidth="1"/>
    <col min="13578" max="13578" width="7.28515625" style="161" customWidth="1"/>
    <col min="13579" max="13580" width="10.7109375" style="161" customWidth="1"/>
    <col min="13581" max="13581" width="10.28515625" style="161" customWidth="1"/>
    <col min="13582" max="13582" width="11.5703125" style="161" customWidth="1"/>
    <col min="13583" max="13583" width="9.85546875" style="161" bestFit="1" customWidth="1"/>
    <col min="13584" max="13585" width="14.7109375" style="161" customWidth="1"/>
    <col min="13586" max="13586" width="13" style="161" bestFit="1" customWidth="1"/>
    <col min="13587" max="13587" width="11.140625" style="161" bestFit="1" customWidth="1"/>
    <col min="13588" max="13588" width="14.5703125" style="161" bestFit="1" customWidth="1"/>
    <col min="13589" max="13589" width="13.42578125" style="161" bestFit="1" customWidth="1"/>
    <col min="13590" max="13590" width="9.140625" style="161"/>
    <col min="13591" max="13591" width="10.7109375" style="161" bestFit="1" customWidth="1"/>
    <col min="13592" max="13824" width="9.140625" style="161"/>
    <col min="13825" max="13825" width="7.7109375" style="161" customWidth="1"/>
    <col min="13826" max="13827" width="12.42578125" style="161" customWidth="1"/>
    <col min="13828" max="13828" width="13.28515625" style="161" customWidth="1"/>
    <col min="13829" max="13829" width="15.7109375" style="161" bestFit="1" customWidth="1"/>
    <col min="13830" max="13830" width="13.5703125" style="161" bestFit="1" customWidth="1"/>
    <col min="13831" max="13831" width="23.7109375" style="161" customWidth="1"/>
    <col min="13832" max="13832" width="8.42578125" style="161" bestFit="1" customWidth="1"/>
    <col min="13833" max="13833" width="10.28515625" style="161" customWidth="1"/>
    <col min="13834" max="13834" width="7.28515625" style="161" customWidth="1"/>
    <col min="13835" max="13836" width="10.7109375" style="161" customWidth="1"/>
    <col min="13837" max="13837" width="10.28515625" style="161" customWidth="1"/>
    <col min="13838" max="13838" width="11.5703125" style="161" customWidth="1"/>
    <col min="13839" max="13839" width="9.85546875" style="161" bestFit="1" customWidth="1"/>
    <col min="13840" max="13841" width="14.7109375" style="161" customWidth="1"/>
    <col min="13842" max="13842" width="13" style="161" bestFit="1" customWidth="1"/>
    <col min="13843" max="13843" width="11.140625" style="161" bestFit="1" customWidth="1"/>
    <col min="13844" max="13844" width="14.5703125" style="161" bestFit="1" customWidth="1"/>
    <col min="13845" max="13845" width="13.42578125" style="161" bestFit="1" customWidth="1"/>
    <col min="13846" max="13846" width="9.140625" style="161"/>
    <col min="13847" max="13847" width="10.7109375" style="161" bestFit="1" customWidth="1"/>
    <col min="13848" max="14080" width="9.140625" style="161"/>
    <col min="14081" max="14081" width="7.7109375" style="161" customWidth="1"/>
    <col min="14082" max="14083" width="12.42578125" style="161" customWidth="1"/>
    <col min="14084" max="14084" width="13.28515625" style="161" customWidth="1"/>
    <col min="14085" max="14085" width="15.7109375" style="161" bestFit="1" customWidth="1"/>
    <col min="14086" max="14086" width="13.5703125" style="161" bestFit="1" customWidth="1"/>
    <col min="14087" max="14087" width="23.7109375" style="161" customWidth="1"/>
    <col min="14088" max="14088" width="8.42578125" style="161" bestFit="1" customWidth="1"/>
    <col min="14089" max="14089" width="10.28515625" style="161" customWidth="1"/>
    <col min="14090" max="14090" width="7.28515625" style="161" customWidth="1"/>
    <col min="14091" max="14092" width="10.7109375" style="161" customWidth="1"/>
    <col min="14093" max="14093" width="10.28515625" style="161" customWidth="1"/>
    <col min="14094" max="14094" width="11.5703125" style="161" customWidth="1"/>
    <col min="14095" max="14095" width="9.85546875" style="161" bestFit="1" customWidth="1"/>
    <col min="14096" max="14097" width="14.7109375" style="161" customWidth="1"/>
    <col min="14098" max="14098" width="13" style="161" bestFit="1" customWidth="1"/>
    <col min="14099" max="14099" width="11.140625" style="161" bestFit="1" customWidth="1"/>
    <col min="14100" max="14100" width="14.5703125" style="161" bestFit="1" customWidth="1"/>
    <col min="14101" max="14101" width="13.42578125" style="161" bestFit="1" customWidth="1"/>
    <col min="14102" max="14102" width="9.140625" style="161"/>
    <col min="14103" max="14103" width="10.7109375" style="161" bestFit="1" customWidth="1"/>
    <col min="14104" max="14336" width="9.140625" style="161"/>
    <col min="14337" max="14337" width="7.7109375" style="161" customWidth="1"/>
    <col min="14338" max="14339" width="12.42578125" style="161" customWidth="1"/>
    <col min="14340" max="14340" width="13.28515625" style="161" customWidth="1"/>
    <col min="14341" max="14341" width="15.7109375" style="161" bestFit="1" customWidth="1"/>
    <col min="14342" max="14342" width="13.5703125" style="161" bestFit="1" customWidth="1"/>
    <col min="14343" max="14343" width="23.7109375" style="161" customWidth="1"/>
    <col min="14344" max="14344" width="8.42578125" style="161" bestFit="1" customWidth="1"/>
    <col min="14345" max="14345" width="10.28515625" style="161" customWidth="1"/>
    <col min="14346" max="14346" width="7.28515625" style="161" customWidth="1"/>
    <col min="14347" max="14348" width="10.7109375" style="161" customWidth="1"/>
    <col min="14349" max="14349" width="10.28515625" style="161" customWidth="1"/>
    <col min="14350" max="14350" width="11.5703125" style="161" customWidth="1"/>
    <col min="14351" max="14351" width="9.85546875" style="161" bestFit="1" customWidth="1"/>
    <col min="14352" max="14353" width="14.7109375" style="161" customWidth="1"/>
    <col min="14354" max="14354" width="13" style="161" bestFit="1" customWidth="1"/>
    <col min="14355" max="14355" width="11.140625" style="161" bestFit="1" customWidth="1"/>
    <col min="14356" max="14356" width="14.5703125" style="161" bestFit="1" customWidth="1"/>
    <col min="14357" max="14357" width="13.42578125" style="161" bestFit="1" customWidth="1"/>
    <col min="14358" max="14358" width="9.140625" style="161"/>
    <col min="14359" max="14359" width="10.7109375" style="161" bestFit="1" customWidth="1"/>
    <col min="14360" max="14592" width="9.140625" style="161"/>
    <col min="14593" max="14593" width="7.7109375" style="161" customWidth="1"/>
    <col min="14594" max="14595" width="12.42578125" style="161" customWidth="1"/>
    <col min="14596" max="14596" width="13.28515625" style="161" customWidth="1"/>
    <col min="14597" max="14597" width="15.7109375" style="161" bestFit="1" customWidth="1"/>
    <col min="14598" max="14598" width="13.5703125" style="161" bestFit="1" customWidth="1"/>
    <col min="14599" max="14599" width="23.7109375" style="161" customWidth="1"/>
    <col min="14600" max="14600" width="8.42578125" style="161" bestFit="1" customWidth="1"/>
    <col min="14601" max="14601" width="10.28515625" style="161" customWidth="1"/>
    <col min="14602" max="14602" width="7.28515625" style="161" customWidth="1"/>
    <col min="14603" max="14604" width="10.7109375" style="161" customWidth="1"/>
    <col min="14605" max="14605" width="10.28515625" style="161" customWidth="1"/>
    <col min="14606" max="14606" width="11.5703125" style="161" customWidth="1"/>
    <col min="14607" max="14607" width="9.85546875" style="161" bestFit="1" customWidth="1"/>
    <col min="14608" max="14609" width="14.7109375" style="161" customWidth="1"/>
    <col min="14610" max="14610" width="13" style="161" bestFit="1" customWidth="1"/>
    <col min="14611" max="14611" width="11.140625" style="161" bestFit="1" customWidth="1"/>
    <col min="14612" max="14612" width="14.5703125" style="161" bestFit="1" customWidth="1"/>
    <col min="14613" max="14613" width="13.42578125" style="161" bestFit="1" customWidth="1"/>
    <col min="14614" max="14614" width="9.140625" style="161"/>
    <col min="14615" max="14615" width="10.7109375" style="161" bestFit="1" customWidth="1"/>
    <col min="14616" max="14848" width="9.140625" style="161"/>
    <col min="14849" max="14849" width="7.7109375" style="161" customWidth="1"/>
    <col min="14850" max="14851" width="12.42578125" style="161" customWidth="1"/>
    <col min="14852" max="14852" width="13.28515625" style="161" customWidth="1"/>
    <col min="14853" max="14853" width="15.7109375" style="161" bestFit="1" customWidth="1"/>
    <col min="14854" max="14854" width="13.5703125" style="161" bestFit="1" customWidth="1"/>
    <col min="14855" max="14855" width="23.7109375" style="161" customWidth="1"/>
    <col min="14856" max="14856" width="8.42578125" style="161" bestFit="1" customWidth="1"/>
    <col min="14857" max="14857" width="10.28515625" style="161" customWidth="1"/>
    <col min="14858" max="14858" width="7.28515625" style="161" customWidth="1"/>
    <col min="14859" max="14860" width="10.7109375" style="161" customWidth="1"/>
    <col min="14861" max="14861" width="10.28515625" style="161" customWidth="1"/>
    <col min="14862" max="14862" width="11.5703125" style="161" customWidth="1"/>
    <col min="14863" max="14863" width="9.85546875" style="161" bestFit="1" customWidth="1"/>
    <col min="14864" max="14865" width="14.7109375" style="161" customWidth="1"/>
    <col min="14866" max="14866" width="13" style="161" bestFit="1" customWidth="1"/>
    <col min="14867" max="14867" width="11.140625" style="161" bestFit="1" customWidth="1"/>
    <col min="14868" max="14868" width="14.5703125" style="161" bestFit="1" customWidth="1"/>
    <col min="14869" max="14869" width="13.42578125" style="161" bestFit="1" customWidth="1"/>
    <col min="14870" max="14870" width="9.140625" style="161"/>
    <col min="14871" max="14871" width="10.7109375" style="161" bestFit="1" customWidth="1"/>
    <col min="14872" max="15104" width="9.140625" style="161"/>
    <col min="15105" max="15105" width="7.7109375" style="161" customWidth="1"/>
    <col min="15106" max="15107" width="12.42578125" style="161" customWidth="1"/>
    <col min="15108" max="15108" width="13.28515625" style="161" customWidth="1"/>
    <col min="15109" max="15109" width="15.7109375" style="161" bestFit="1" customWidth="1"/>
    <col min="15110" max="15110" width="13.5703125" style="161" bestFit="1" customWidth="1"/>
    <col min="15111" max="15111" width="23.7109375" style="161" customWidth="1"/>
    <col min="15112" max="15112" width="8.42578125" style="161" bestFit="1" customWidth="1"/>
    <col min="15113" max="15113" width="10.28515625" style="161" customWidth="1"/>
    <col min="15114" max="15114" width="7.28515625" style="161" customWidth="1"/>
    <col min="15115" max="15116" width="10.7109375" style="161" customWidth="1"/>
    <col min="15117" max="15117" width="10.28515625" style="161" customWidth="1"/>
    <col min="15118" max="15118" width="11.5703125" style="161" customWidth="1"/>
    <col min="15119" max="15119" width="9.85546875" style="161" bestFit="1" customWidth="1"/>
    <col min="15120" max="15121" width="14.7109375" style="161" customWidth="1"/>
    <col min="15122" max="15122" width="13" style="161" bestFit="1" customWidth="1"/>
    <col min="15123" max="15123" width="11.140625" style="161" bestFit="1" customWidth="1"/>
    <col min="15124" max="15124" width="14.5703125" style="161" bestFit="1" customWidth="1"/>
    <col min="15125" max="15125" width="13.42578125" style="161" bestFit="1" customWidth="1"/>
    <col min="15126" max="15126" width="9.140625" style="161"/>
    <col min="15127" max="15127" width="10.7109375" style="161" bestFit="1" customWidth="1"/>
    <col min="15128" max="15360" width="9.140625" style="161"/>
    <col min="15361" max="15361" width="7.7109375" style="161" customWidth="1"/>
    <col min="15362" max="15363" width="12.42578125" style="161" customWidth="1"/>
    <col min="15364" max="15364" width="13.28515625" style="161" customWidth="1"/>
    <col min="15365" max="15365" width="15.7109375" style="161" bestFit="1" customWidth="1"/>
    <col min="15366" max="15366" width="13.5703125" style="161" bestFit="1" customWidth="1"/>
    <col min="15367" max="15367" width="23.7109375" style="161" customWidth="1"/>
    <col min="15368" max="15368" width="8.42578125" style="161" bestFit="1" customWidth="1"/>
    <col min="15369" max="15369" width="10.28515625" style="161" customWidth="1"/>
    <col min="15370" max="15370" width="7.28515625" style="161" customWidth="1"/>
    <col min="15371" max="15372" width="10.7109375" style="161" customWidth="1"/>
    <col min="15373" max="15373" width="10.28515625" style="161" customWidth="1"/>
    <col min="15374" max="15374" width="11.5703125" style="161" customWidth="1"/>
    <col min="15375" max="15375" width="9.85546875" style="161" bestFit="1" customWidth="1"/>
    <col min="15376" max="15377" width="14.7109375" style="161" customWidth="1"/>
    <col min="15378" max="15378" width="13" style="161" bestFit="1" customWidth="1"/>
    <col min="15379" max="15379" width="11.140625" style="161" bestFit="1" customWidth="1"/>
    <col min="15380" max="15380" width="14.5703125" style="161" bestFit="1" customWidth="1"/>
    <col min="15381" max="15381" width="13.42578125" style="161" bestFit="1" customWidth="1"/>
    <col min="15382" max="15382" width="9.140625" style="161"/>
    <col min="15383" max="15383" width="10.7109375" style="161" bestFit="1" customWidth="1"/>
    <col min="15384" max="15616" width="9.140625" style="161"/>
    <col min="15617" max="15617" width="7.7109375" style="161" customWidth="1"/>
    <col min="15618" max="15619" width="12.42578125" style="161" customWidth="1"/>
    <col min="15620" max="15620" width="13.28515625" style="161" customWidth="1"/>
    <col min="15621" max="15621" width="15.7109375" style="161" bestFit="1" customWidth="1"/>
    <col min="15622" max="15622" width="13.5703125" style="161" bestFit="1" customWidth="1"/>
    <col min="15623" max="15623" width="23.7109375" style="161" customWidth="1"/>
    <col min="15624" max="15624" width="8.42578125" style="161" bestFit="1" customWidth="1"/>
    <col min="15625" max="15625" width="10.28515625" style="161" customWidth="1"/>
    <col min="15626" max="15626" width="7.28515625" style="161" customWidth="1"/>
    <col min="15627" max="15628" width="10.7109375" style="161" customWidth="1"/>
    <col min="15629" max="15629" width="10.28515625" style="161" customWidth="1"/>
    <col min="15630" max="15630" width="11.5703125" style="161" customWidth="1"/>
    <col min="15631" max="15631" width="9.85546875" style="161" bestFit="1" customWidth="1"/>
    <col min="15632" max="15633" width="14.7109375" style="161" customWidth="1"/>
    <col min="15634" max="15634" width="13" style="161" bestFit="1" customWidth="1"/>
    <col min="15635" max="15635" width="11.140625" style="161" bestFit="1" customWidth="1"/>
    <col min="15636" max="15636" width="14.5703125" style="161" bestFit="1" customWidth="1"/>
    <col min="15637" max="15637" width="13.42578125" style="161" bestFit="1" customWidth="1"/>
    <col min="15638" max="15638" width="9.140625" style="161"/>
    <col min="15639" max="15639" width="10.7109375" style="161" bestFit="1" customWidth="1"/>
    <col min="15640" max="15872" width="9.140625" style="161"/>
    <col min="15873" max="15873" width="7.7109375" style="161" customWidth="1"/>
    <col min="15874" max="15875" width="12.42578125" style="161" customWidth="1"/>
    <col min="15876" max="15876" width="13.28515625" style="161" customWidth="1"/>
    <col min="15877" max="15877" width="15.7109375" style="161" bestFit="1" customWidth="1"/>
    <col min="15878" max="15878" width="13.5703125" style="161" bestFit="1" customWidth="1"/>
    <col min="15879" max="15879" width="23.7109375" style="161" customWidth="1"/>
    <col min="15880" max="15880" width="8.42578125" style="161" bestFit="1" customWidth="1"/>
    <col min="15881" max="15881" width="10.28515625" style="161" customWidth="1"/>
    <col min="15882" max="15882" width="7.28515625" style="161" customWidth="1"/>
    <col min="15883" max="15884" width="10.7109375" style="161" customWidth="1"/>
    <col min="15885" max="15885" width="10.28515625" style="161" customWidth="1"/>
    <col min="15886" max="15886" width="11.5703125" style="161" customWidth="1"/>
    <col min="15887" max="15887" width="9.85546875" style="161" bestFit="1" customWidth="1"/>
    <col min="15888" max="15889" width="14.7109375" style="161" customWidth="1"/>
    <col min="15890" max="15890" width="13" style="161" bestFit="1" customWidth="1"/>
    <col min="15891" max="15891" width="11.140625" style="161" bestFit="1" customWidth="1"/>
    <col min="15892" max="15892" width="14.5703125" style="161" bestFit="1" customWidth="1"/>
    <col min="15893" max="15893" width="13.42578125" style="161" bestFit="1" customWidth="1"/>
    <col min="15894" max="15894" width="9.140625" style="161"/>
    <col min="15895" max="15895" width="10.7109375" style="161" bestFit="1" customWidth="1"/>
    <col min="15896" max="16128" width="9.140625" style="161"/>
    <col min="16129" max="16129" width="7.7109375" style="161" customWidth="1"/>
    <col min="16130" max="16131" width="12.42578125" style="161" customWidth="1"/>
    <col min="16132" max="16132" width="13.28515625" style="161" customWidth="1"/>
    <col min="16133" max="16133" width="15.7109375" style="161" bestFit="1" customWidth="1"/>
    <col min="16134" max="16134" width="13.5703125" style="161" bestFit="1" customWidth="1"/>
    <col min="16135" max="16135" width="23.7109375" style="161" customWidth="1"/>
    <col min="16136" max="16136" width="8.42578125" style="161" bestFit="1" customWidth="1"/>
    <col min="16137" max="16137" width="10.28515625" style="161" customWidth="1"/>
    <col min="16138" max="16138" width="7.28515625" style="161" customWidth="1"/>
    <col min="16139" max="16140" width="10.7109375" style="161" customWidth="1"/>
    <col min="16141" max="16141" width="10.28515625" style="161" customWidth="1"/>
    <col min="16142" max="16142" width="11.5703125" style="161" customWidth="1"/>
    <col min="16143" max="16143" width="9.85546875" style="161" bestFit="1" customWidth="1"/>
    <col min="16144" max="16145" width="14.7109375" style="161" customWidth="1"/>
    <col min="16146" max="16146" width="13" style="161" bestFit="1" customWidth="1"/>
    <col min="16147" max="16147" width="11.140625" style="161" bestFit="1" customWidth="1"/>
    <col min="16148" max="16148" width="14.5703125" style="161" bestFit="1" customWidth="1"/>
    <col min="16149" max="16149" width="13.42578125" style="161" bestFit="1" customWidth="1"/>
    <col min="16150" max="16150" width="9.140625" style="161"/>
    <col min="16151" max="16151" width="10.7109375" style="161" bestFit="1" customWidth="1"/>
    <col min="16152" max="16384" width="9.140625" style="161"/>
  </cols>
  <sheetData>
    <row r="2" spans="1:18" ht="13.5" thickBot="1" x14ac:dyDescent="0.25"/>
    <row r="3" spans="1:18" ht="15.75" thickBot="1" x14ac:dyDescent="0.3">
      <c r="A3" s="265" t="s">
        <v>166</v>
      </c>
      <c r="B3" s="266"/>
      <c r="C3" s="266"/>
      <c r="D3" s="267"/>
      <c r="E3" s="267"/>
      <c r="F3" s="267"/>
      <c r="G3" s="267"/>
      <c r="H3" s="268"/>
      <c r="I3" s="268"/>
      <c r="J3" s="269"/>
      <c r="K3" s="267"/>
      <c r="L3" s="267"/>
      <c r="M3" s="267"/>
      <c r="N3" s="267"/>
      <c r="O3" s="270"/>
      <c r="P3" s="159"/>
      <c r="R3" s="160"/>
    </row>
    <row r="4" spans="1:18" ht="13.5" thickBot="1" x14ac:dyDescent="0.25">
      <c r="A4" s="271" t="s">
        <v>19</v>
      </c>
      <c r="B4" s="271" t="s">
        <v>20</v>
      </c>
      <c r="C4" s="271" t="s">
        <v>51</v>
      </c>
      <c r="D4" s="271" t="s">
        <v>0</v>
      </c>
      <c r="E4" s="271" t="s">
        <v>52</v>
      </c>
      <c r="F4" s="271" t="s">
        <v>53</v>
      </c>
      <c r="G4" s="271" t="s">
        <v>5</v>
      </c>
      <c r="H4" s="272" t="s">
        <v>54</v>
      </c>
      <c r="I4" s="273" t="s">
        <v>55</v>
      </c>
      <c r="J4" s="274"/>
      <c r="K4" s="273" t="s">
        <v>56</v>
      </c>
      <c r="L4" s="274"/>
      <c r="M4" s="271" t="s">
        <v>57</v>
      </c>
      <c r="N4" s="271" t="s">
        <v>58</v>
      </c>
      <c r="O4" s="271" t="s">
        <v>18</v>
      </c>
      <c r="P4" s="159"/>
      <c r="R4" s="160"/>
    </row>
    <row r="5" spans="1:18" x14ac:dyDescent="0.2">
      <c r="A5" s="162" t="s">
        <v>79</v>
      </c>
      <c r="B5" s="163"/>
      <c r="C5" s="163"/>
      <c r="D5" s="164"/>
      <c r="E5" s="165"/>
      <c r="F5" s="165"/>
      <c r="G5" s="166"/>
      <c r="H5" s="166"/>
      <c r="I5" s="166"/>
      <c r="J5" s="166"/>
      <c r="K5" s="166"/>
      <c r="L5" s="167"/>
      <c r="M5" s="167"/>
      <c r="N5" s="166"/>
      <c r="O5" s="168"/>
      <c r="P5" s="159"/>
      <c r="R5" s="160"/>
    </row>
    <row r="6" spans="1:18" x14ac:dyDescent="0.2">
      <c r="A6" s="169" t="s">
        <v>80</v>
      </c>
      <c r="B6" s="163"/>
      <c r="C6" s="163"/>
      <c r="D6" s="164"/>
      <c r="E6" s="165"/>
      <c r="F6" s="165"/>
      <c r="G6" s="166"/>
      <c r="H6" s="166"/>
      <c r="I6" s="166"/>
      <c r="J6" s="166"/>
      <c r="K6" s="166"/>
      <c r="L6" s="167"/>
      <c r="M6" s="167"/>
      <c r="N6" s="166"/>
      <c r="O6" s="168"/>
      <c r="P6" s="159"/>
      <c r="R6" s="160"/>
    </row>
    <row r="7" spans="1:18" x14ac:dyDescent="0.2">
      <c r="A7" s="169" t="s">
        <v>61</v>
      </c>
      <c r="B7" s="163" t="s">
        <v>125</v>
      </c>
      <c r="C7" s="163" t="s">
        <v>76</v>
      </c>
      <c r="D7" s="19" t="s">
        <v>81</v>
      </c>
      <c r="E7" s="165" t="s">
        <v>77</v>
      </c>
      <c r="F7" s="165" t="s">
        <v>82</v>
      </c>
      <c r="G7" s="166"/>
      <c r="H7" s="170"/>
      <c r="I7" s="166"/>
      <c r="J7" s="166"/>
      <c r="K7" s="166"/>
      <c r="L7" s="167"/>
      <c r="M7" s="167"/>
      <c r="N7" s="166"/>
      <c r="O7" s="171" t="s">
        <v>78</v>
      </c>
      <c r="P7" s="159"/>
      <c r="R7" s="160"/>
    </row>
    <row r="8" spans="1:18" ht="13.5" thickBot="1" x14ac:dyDescent="0.25">
      <c r="A8" s="172" t="s">
        <v>83</v>
      </c>
      <c r="B8" s="173"/>
      <c r="C8" s="173"/>
      <c r="D8" s="173"/>
      <c r="E8" s="173"/>
      <c r="F8" s="173"/>
      <c r="G8" s="174"/>
      <c r="H8" s="16"/>
      <c r="I8" s="174"/>
      <c r="J8" s="174"/>
      <c r="K8" s="174"/>
      <c r="L8" s="175"/>
      <c r="M8" s="175"/>
      <c r="N8" s="174"/>
      <c r="O8" s="176"/>
      <c r="P8" s="159"/>
      <c r="R8" s="160"/>
    </row>
    <row r="9" spans="1:18" ht="13.5" thickBot="1" x14ac:dyDescent="0.25">
      <c r="A9" s="263"/>
      <c r="B9" s="200"/>
      <c r="C9" s="20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264"/>
      <c r="P9" s="159"/>
      <c r="R9" s="160"/>
    </row>
    <row r="10" spans="1:18" x14ac:dyDescent="0.2">
      <c r="A10" s="179" t="s">
        <v>12</v>
      </c>
      <c r="B10" s="180" t="s">
        <v>126</v>
      </c>
      <c r="C10" s="180" t="s">
        <v>59</v>
      </c>
      <c r="D10" s="181" t="s">
        <v>81</v>
      </c>
      <c r="E10" s="181" t="s">
        <v>60</v>
      </c>
      <c r="F10" s="180" t="s">
        <v>84</v>
      </c>
      <c r="G10" s="182" t="s">
        <v>31</v>
      </c>
      <c r="H10" s="17"/>
      <c r="I10" s="182"/>
      <c r="J10" s="182" t="s">
        <v>63</v>
      </c>
      <c r="K10" s="182"/>
      <c r="L10" s="183" t="s">
        <v>63</v>
      </c>
      <c r="M10" s="183" t="s">
        <v>61</v>
      </c>
      <c r="N10" s="182" t="s">
        <v>62</v>
      </c>
      <c r="O10" s="184" t="s">
        <v>85</v>
      </c>
      <c r="P10" s="159"/>
      <c r="R10" s="160"/>
    </row>
    <row r="11" spans="1:18" x14ac:dyDescent="0.2">
      <c r="A11" s="169" t="s">
        <v>13</v>
      </c>
      <c r="B11" s="165"/>
      <c r="C11" s="165"/>
      <c r="D11" s="185"/>
      <c r="E11" s="185"/>
      <c r="F11" s="165"/>
      <c r="G11" s="19"/>
      <c r="H11" s="18"/>
      <c r="I11" s="19"/>
      <c r="J11" s="19"/>
      <c r="K11" s="19"/>
      <c r="L11" s="186"/>
      <c r="M11" s="186"/>
      <c r="N11" s="19"/>
      <c r="O11" s="171"/>
      <c r="P11" s="159"/>
      <c r="R11" s="160"/>
    </row>
    <row r="12" spans="1:18" x14ac:dyDescent="0.2">
      <c r="A12" s="169" t="s">
        <v>14</v>
      </c>
      <c r="B12" s="163"/>
      <c r="C12" s="163"/>
      <c r="D12" s="185"/>
      <c r="E12" s="185"/>
      <c r="F12" s="165"/>
      <c r="G12" s="166"/>
      <c r="H12" s="166"/>
      <c r="I12" s="166"/>
      <c r="J12" s="166"/>
      <c r="K12" s="166"/>
      <c r="L12" s="167"/>
      <c r="M12" s="167"/>
      <c r="N12" s="166"/>
      <c r="O12" s="168"/>
      <c r="P12" s="159"/>
      <c r="R12" s="160"/>
    </row>
    <row r="13" spans="1:18" x14ac:dyDescent="0.2">
      <c r="A13" s="169" t="s">
        <v>15</v>
      </c>
      <c r="B13" s="165"/>
      <c r="C13" s="165"/>
      <c r="D13" s="185"/>
      <c r="E13" s="185"/>
      <c r="F13" s="165"/>
      <c r="G13" s="185"/>
      <c r="H13" s="19"/>
      <c r="I13" s="19"/>
      <c r="J13" s="19"/>
      <c r="K13" s="19"/>
      <c r="L13" s="186"/>
      <c r="M13" s="186"/>
      <c r="N13" s="19"/>
      <c r="O13" s="171"/>
      <c r="P13" s="159"/>
      <c r="R13" s="160"/>
    </row>
    <row r="14" spans="1:18" x14ac:dyDescent="0.2">
      <c r="A14" s="169" t="s">
        <v>64</v>
      </c>
      <c r="B14" s="165"/>
      <c r="C14" s="165"/>
      <c r="D14" s="185"/>
      <c r="E14" s="185"/>
      <c r="F14" s="165"/>
      <c r="G14" s="19"/>
      <c r="H14" s="18"/>
      <c r="I14" s="19"/>
      <c r="J14" s="19"/>
      <c r="K14" s="19"/>
      <c r="L14" s="186"/>
      <c r="M14" s="186"/>
      <c r="N14" s="19"/>
      <c r="O14" s="171"/>
      <c r="Q14" s="159"/>
    </row>
    <row r="15" spans="1:18" x14ac:dyDescent="0.2">
      <c r="A15" s="169" t="s">
        <v>65</v>
      </c>
      <c r="B15" s="165"/>
      <c r="C15" s="165"/>
      <c r="D15" s="185"/>
      <c r="E15" s="185"/>
      <c r="F15" s="165"/>
      <c r="G15" s="19"/>
      <c r="H15" s="18"/>
      <c r="I15" s="19"/>
      <c r="J15" s="19"/>
      <c r="K15" s="19"/>
      <c r="L15" s="186"/>
      <c r="M15" s="186"/>
      <c r="N15" s="19"/>
      <c r="O15" s="171"/>
      <c r="P15" s="160"/>
    </row>
    <row r="16" spans="1:18" x14ac:dyDescent="0.2">
      <c r="A16" s="169" t="s">
        <v>66</v>
      </c>
      <c r="B16" s="165"/>
      <c r="C16" s="165"/>
      <c r="D16" s="185"/>
      <c r="E16" s="185"/>
      <c r="F16" s="165"/>
      <c r="G16" s="185"/>
      <c r="H16" s="19"/>
      <c r="I16" s="19"/>
      <c r="J16" s="19"/>
      <c r="K16" s="19"/>
      <c r="L16" s="186"/>
      <c r="M16" s="186"/>
      <c r="N16" s="19"/>
      <c r="O16" s="171"/>
      <c r="P16" s="160"/>
    </row>
    <row r="17" spans="1:18" x14ac:dyDescent="0.2">
      <c r="A17" s="169" t="s">
        <v>67</v>
      </c>
      <c r="B17" s="165"/>
      <c r="C17" s="165"/>
      <c r="D17" s="185"/>
      <c r="E17" s="185"/>
      <c r="F17" s="165"/>
      <c r="G17" s="185"/>
      <c r="H17" s="19"/>
      <c r="I17" s="19"/>
      <c r="J17" s="19"/>
      <c r="K17" s="19"/>
      <c r="L17" s="186"/>
      <c r="M17" s="186"/>
      <c r="N17" s="19"/>
      <c r="O17" s="171"/>
      <c r="P17" s="160"/>
    </row>
    <row r="18" spans="1:18" x14ac:dyDescent="0.2">
      <c r="A18" s="169" t="s">
        <v>68</v>
      </c>
      <c r="B18" s="165"/>
      <c r="C18" s="165"/>
      <c r="D18" s="185"/>
      <c r="E18" s="185"/>
      <c r="F18" s="165"/>
      <c r="G18" s="19"/>
      <c r="H18" s="18"/>
      <c r="I18" s="19"/>
      <c r="J18" s="19"/>
      <c r="K18" s="19"/>
      <c r="L18" s="186"/>
      <c r="M18" s="186"/>
      <c r="N18" s="19"/>
      <c r="O18" s="171"/>
      <c r="P18" s="160"/>
    </row>
    <row r="19" spans="1:18" x14ac:dyDescent="0.2">
      <c r="A19" s="169" t="s">
        <v>69</v>
      </c>
      <c r="B19" s="165"/>
      <c r="C19" s="165"/>
      <c r="D19" s="185"/>
      <c r="E19" s="185"/>
      <c r="F19" s="165"/>
      <c r="G19" s="19"/>
      <c r="H19" s="18"/>
      <c r="I19" s="19"/>
      <c r="J19" s="19"/>
      <c r="K19" s="19"/>
      <c r="L19" s="186"/>
      <c r="M19" s="186"/>
      <c r="N19" s="19"/>
      <c r="O19" s="171"/>
      <c r="P19" s="160"/>
      <c r="R19" s="160"/>
    </row>
    <row r="20" spans="1:18" x14ac:dyDescent="0.2">
      <c r="A20" s="169" t="s">
        <v>70</v>
      </c>
      <c r="B20" s="165"/>
      <c r="C20" s="165"/>
      <c r="D20" s="185"/>
      <c r="E20" s="185"/>
      <c r="F20" s="165"/>
      <c r="G20" s="185"/>
      <c r="H20" s="19"/>
      <c r="I20" s="19"/>
      <c r="J20" s="19"/>
      <c r="K20" s="19"/>
      <c r="L20" s="186"/>
      <c r="M20" s="186"/>
      <c r="N20" s="19"/>
      <c r="O20" s="171"/>
      <c r="P20" s="160"/>
      <c r="R20" s="160"/>
    </row>
    <row r="21" spans="1:18" x14ac:dyDescent="0.2">
      <c r="A21" s="169" t="s">
        <v>71</v>
      </c>
      <c r="B21" s="165"/>
      <c r="C21" s="165"/>
      <c r="D21" s="185"/>
      <c r="E21" s="185"/>
      <c r="F21" s="165"/>
      <c r="G21" s="185"/>
      <c r="H21" s="19"/>
      <c r="I21" s="19"/>
      <c r="J21" s="19"/>
      <c r="K21" s="19"/>
      <c r="L21" s="186"/>
      <c r="M21" s="186"/>
      <c r="N21" s="19"/>
      <c r="O21" s="171"/>
      <c r="P21" s="160"/>
    </row>
    <row r="22" spans="1:18" x14ac:dyDescent="0.2">
      <c r="A22" s="169" t="s">
        <v>72</v>
      </c>
      <c r="B22" s="165"/>
      <c r="C22" s="165"/>
      <c r="D22" s="185"/>
      <c r="E22" s="185"/>
      <c r="F22" s="165"/>
      <c r="G22" s="19"/>
      <c r="H22" s="18"/>
      <c r="I22" s="19"/>
      <c r="J22" s="19"/>
      <c r="K22" s="19"/>
      <c r="L22" s="186"/>
      <c r="M22" s="186"/>
      <c r="N22" s="19"/>
      <c r="O22" s="171"/>
    </row>
    <row r="23" spans="1:18" x14ac:dyDescent="0.2">
      <c r="A23" s="169" t="s">
        <v>73</v>
      </c>
      <c r="B23" s="165"/>
      <c r="C23" s="165"/>
      <c r="D23" s="185"/>
      <c r="E23" s="185"/>
      <c r="F23" s="165"/>
      <c r="G23" s="19"/>
      <c r="H23" s="18"/>
      <c r="I23" s="19"/>
      <c r="J23" s="19"/>
      <c r="K23" s="19"/>
      <c r="L23" s="186"/>
      <c r="M23" s="186"/>
      <c r="N23" s="19"/>
      <c r="O23" s="171"/>
    </row>
    <row r="24" spans="1:18" x14ac:dyDescent="0.2">
      <c r="A24" s="169" t="s">
        <v>74</v>
      </c>
      <c r="B24" s="165"/>
      <c r="C24" s="165"/>
      <c r="D24" s="185"/>
      <c r="E24" s="185"/>
      <c r="F24" s="165"/>
      <c r="G24" s="19"/>
      <c r="H24" s="18"/>
      <c r="I24" s="19"/>
      <c r="J24" s="19"/>
      <c r="K24" s="19"/>
      <c r="L24" s="186"/>
      <c r="M24" s="186"/>
      <c r="N24" s="19"/>
      <c r="O24" s="171"/>
      <c r="R24" s="187"/>
    </row>
    <row r="25" spans="1:18" ht="13.5" thickBot="1" x14ac:dyDescent="0.25">
      <c r="A25" s="172" t="s">
        <v>75</v>
      </c>
      <c r="B25" s="173"/>
      <c r="C25" s="173"/>
      <c r="D25" s="188"/>
      <c r="E25" s="188"/>
      <c r="F25" s="173"/>
      <c r="G25" s="174"/>
      <c r="H25" s="16"/>
      <c r="I25" s="174"/>
      <c r="J25" s="174"/>
      <c r="K25" s="174"/>
      <c r="L25" s="175"/>
      <c r="M25" s="175"/>
      <c r="N25" s="174"/>
      <c r="O25" s="176"/>
    </row>
    <row r="26" spans="1:18" x14ac:dyDescent="0.2">
      <c r="A26" s="189"/>
      <c r="B26" s="190"/>
      <c r="C26" s="190"/>
      <c r="D26" s="191"/>
      <c r="E26" s="191"/>
      <c r="F26" s="192"/>
      <c r="G26" s="189"/>
      <c r="H26" s="189"/>
      <c r="I26" s="189"/>
      <c r="J26" s="191"/>
      <c r="K26" s="191"/>
      <c r="L26" s="191"/>
      <c r="M26" s="191"/>
      <c r="N26" s="191"/>
      <c r="O26" s="191"/>
    </row>
    <row r="28" spans="1:18" ht="15" x14ac:dyDescent="0.25">
      <c r="A28" s="193"/>
      <c r="B28" s="194"/>
      <c r="C28" s="194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60"/>
      <c r="R28" s="160"/>
    </row>
    <row r="29" spans="1:18" x14ac:dyDescent="0.2">
      <c r="A29" s="196"/>
      <c r="B29" s="198"/>
      <c r="C29" s="198"/>
      <c r="D29" s="198"/>
      <c r="E29" s="198"/>
      <c r="F29" s="198"/>
      <c r="G29" s="198"/>
      <c r="H29" s="198"/>
      <c r="I29" s="203"/>
      <c r="J29" s="203"/>
      <c r="K29" s="203"/>
      <c r="L29" s="203"/>
      <c r="M29" s="198"/>
      <c r="N29" s="198"/>
      <c r="O29" s="198"/>
      <c r="P29" s="160"/>
      <c r="R29" s="160"/>
    </row>
    <row r="30" spans="1:18" x14ac:dyDescent="0.2">
      <c r="A30" s="19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8" x14ac:dyDescent="0.2">
      <c r="A31" s="199"/>
      <c r="B31" s="2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8" x14ac:dyDescent="0.2">
      <c r="A32" s="199"/>
      <c r="B32" s="200"/>
      <c r="C32" s="20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</row>
    <row r="33" spans="1:15" x14ac:dyDescent="0.2">
      <c r="A33" s="199"/>
      <c r="B33" s="200"/>
      <c r="C33" s="20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</row>
    <row r="34" spans="1:15" x14ac:dyDescent="0.2">
      <c r="A34" s="201"/>
      <c r="B34" s="200"/>
      <c r="C34" s="20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</row>
    <row r="35" spans="1:15" x14ac:dyDescent="0.2">
      <c r="A35" s="199"/>
      <c r="B35" s="20"/>
      <c r="C35" s="20"/>
      <c r="D35" s="20"/>
      <c r="E35" s="20"/>
      <c r="F35" s="20"/>
      <c r="G35" s="22"/>
      <c r="H35" s="21"/>
      <c r="I35" s="22"/>
      <c r="J35" s="22"/>
      <c r="K35" s="22"/>
      <c r="L35" s="22"/>
      <c r="M35" s="22"/>
      <c r="N35" s="22"/>
      <c r="O35" s="22"/>
    </row>
    <row r="36" spans="1:15" x14ac:dyDescent="0.2">
      <c r="A36" s="199"/>
      <c r="B36" s="20"/>
      <c r="C36" s="20"/>
      <c r="D36" s="20"/>
      <c r="E36" s="20"/>
      <c r="F36" s="20"/>
      <c r="G36" s="22"/>
      <c r="H36" s="21"/>
      <c r="I36" s="22"/>
      <c r="J36" s="22"/>
      <c r="K36" s="22"/>
      <c r="L36" s="22"/>
      <c r="M36" s="22"/>
      <c r="N36" s="22"/>
      <c r="O36" s="22"/>
    </row>
    <row r="37" spans="1:15" x14ac:dyDescent="0.2">
      <c r="A37" s="199"/>
      <c r="B37" s="20"/>
      <c r="C37" s="20"/>
      <c r="D37" s="20"/>
      <c r="E37" s="20"/>
      <c r="F37" s="20"/>
      <c r="G37" s="22"/>
      <c r="H37" s="21"/>
      <c r="I37" s="22"/>
      <c r="J37" s="22"/>
      <c r="K37" s="22"/>
      <c r="L37" s="22" t="s">
        <v>95</v>
      </c>
      <c r="M37" s="22"/>
      <c r="N37" s="22"/>
      <c r="O37" s="22"/>
    </row>
    <row r="38" spans="1:15" x14ac:dyDescent="0.2">
      <c r="A38" s="199"/>
      <c r="B38" s="20"/>
      <c r="C38" s="20"/>
      <c r="D38" s="20"/>
      <c r="E38" s="20"/>
      <c r="F38" s="20"/>
      <c r="G38" s="22"/>
      <c r="H38" s="21"/>
      <c r="I38" s="22"/>
      <c r="J38" s="22"/>
      <c r="K38" s="22"/>
      <c r="L38" s="22"/>
      <c r="M38" s="22"/>
      <c r="N38" s="22"/>
      <c r="O38" s="22"/>
    </row>
    <row r="39" spans="1:15" x14ac:dyDescent="0.2">
      <c r="A39" s="199"/>
      <c r="B39" s="20"/>
      <c r="C39" s="20"/>
      <c r="D39" s="20"/>
      <c r="E39" s="20"/>
      <c r="F39" s="20"/>
      <c r="G39" s="22"/>
      <c r="H39" s="21"/>
      <c r="I39" s="22"/>
      <c r="J39" s="22"/>
      <c r="K39" s="22"/>
      <c r="L39" s="22"/>
      <c r="M39" s="22"/>
      <c r="N39" s="22"/>
      <c r="O39" s="22"/>
    </row>
    <row r="40" spans="1:15" x14ac:dyDescent="0.2">
      <c r="A40" s="199"/>
      <c r="B40" s="20"/>
      <c r="C40" s="20"/>
      <c r="D40" s="20"/>
      <c r="E40" s="20"/>
      <c r="F40" s="20"/>
      <c r="G40" s="22"/>
      <c r="H40" s="21"/>
      <c r="I40" s="22"/>
      <c r="J40" s="22"/>
      <c r="K40" s="22"/>
      <c r="L40" s="22"/>
      <c r="M40" s="22"/>
      <c r="N40" s="22"/>
      <c r="O40" s="22"/>
    </row>
    <row r="41" spans="1:15" x14ac:dyDescent="0.2">
      <c r="A41" s="199"/>
      <c r="B41" s="20"/>
      <c r="C41" s="20"/>
      <c r="D41" s="20"/>
      <c r="E41" s="20"/>
      <c r="F41" s="20"/>
      <c r="G41" s="202"/>
      <c r="H41" s="22"/>
      <c r="I41" s="22"/>
      <c r="J41" s="22"/>
      <c r="K41" s="22"/>
      <c r="L41" s="22"/>
      <c r="M41" s="22"/>
      <c r="N41" s="22"/>
      <c r="O41" s="22"/>
    </row>
    <row r="42" spans="1:15" x14ac:dyDescent="0.2">
      <c r="A42" s="199"/>
      <c r="B42" s="20"/>
      <c r="C42" s="20"/>
      <c r="D42" s="20"/>
      <c r="E42" s="20"/>
      <c r="F42" s="20"/>
      <c r="G42" s="202"/>
      <c r="H42" s="22"/>
      <c r="I42" s="22"/>
      <c r="J42" s="22"/>
      <c r="K42" s="22"/>
      <c r="L42" s="22"/>
      <c r="M42" s="22"/>
      <c r="N42" s="22"/>
      <c r="O42" s="22"/>
    </row>
    <row r="43" spans="1:15" x14ac:dyDescent="0.2">
      <c r="A43" s="199"/>
      <c r="B43" s="20"/>
      <c r="C43" s="20"/>
      <c r="D43" s="20"/>
      <c r="E43" s="20"/>
      <c r="F43" s="20"/>
      <c r="G43" s="22"/>
      <c r="H43" s="21"/>
      <c r="I43" s="22"/>
      <c r="J43" s="22"/>
      <c r="K43" s="22"/>
      <c r="L43" s="22"/>
      <c r="M43" s="22"/>
      <c r="N43" s="22"/>
      <c r="O43" s="22"/>
    </row>
    <row r="44" spans="1:15" x14ac:dyDescent="0.2">
      <c r="A44" s="199"/>
      <c r="B44" s="20"/>
      <c r="C44" s="20"/>
      <c r="D44" s="20"/>
      <c r="E44" s="20"/>
      <c r="F44" s="20"/>
      <c r="G44" s="22"/>
      <c r="H44" s="21"/>
      <c r="I44" s="22"/>
      <c r="J44" s="22"/>
      <c r="K44" s="22"/>
      <c r="L44" s="22"/>
      <c r="M44" s="22"/>
      <c r="N44" s="22"/>
      <c r="O44" s="22"/>
    </row>
    <row r="45" spans="1:15" x14ac:dyDescent="0.2">
      <c r="A45" s="199"/>
      <c r="B45" s="20"/>
      <c r="C45" s="20"/>
      <c r="D45" s="20"/>
      <c r="E45" s="20"/>
      <c r="F45" s="20"/>
      <c r="G45" s="202"/>
      <c r="H45" s="22"/>
      <c r="I45" s="22"/>
      <c r="J45" s="22"/>
      <c r="K45" s="22"/>
      <c r="L45" s="22"/>
      <c r="M45" s="22"/>
      <c r="N45" s="22"/>
      <c r="O45" s="22"/>
    </row>
    <row r="46" spans="1:15" x14ac:dyDescent="0.2">
      <c r="A46" s="199"/>
      <c r="B46" s="20"/>
      <c r="C46" s="20"/>
      <c r="D46" s="20"/>
      <c r="E46" s="20"/>
      <c r="F46" s="20"/>
      <c r="G46" s="202"/>
      <c r="H46" s="22"/>
      <c r="I46" s="22"/>
      <c r="J46" s="22"/>
      <c r="K46" s="22"/>
      <c r="L46" s="22"/>
      <c r="M46" s="22"/>
      <c r="N46" s="22"/>
      <c r="O46" s="22"/>
    </row>
    <row r="47" spans="1:15" x14ac:dyDescent="0.2">
      <c r="A47" s="199"/>
      <c r="B47" s="20"/>
      <c r="C47" s="20"/>
      <c r="D47" s="20"/>
      <c r="E47" s="20"/>
      <c r="F47" s="20"/>
      <c r="G47" s="22"/>
      <c r="H47" s="21"/>
      <c r="I47" s="22"/>
      <c r="J47" s="22"/>
      <c r="K47" s="22"/>
      <c r="L47" s="22"/>
      <c r="M47" s="22"/>
      <c r="N47" s="22"/>
      <c r="O47" s="22"/>
    </row>
    <row r="48" spans="1:15" x14ac:dyDescent="0.2">
      <c r="A48" s="199"/>
      <c r="B48" s="20"/>
      <c r="C48" s="20"/>
      <c r="D48" s="20"/>
      <c r="E48" s="20"/>
      <c r="F48" s="20"/>
      <c r="G48" s="22"/>
      <c r="H48" s="21"/>
      <c r="I48" s="22"/>
      <c r="J48" s="22"/>
      <c r="K48" s="22"/>
      <c r="L48" s="22"/>
      <c r="M48" s="22"/>
      <c r="N48" s="22"/>
      <c r="O48" s="22"/>
    </row>
    <row r="49" spans="1:15" x14ac:dyDescent="0.2">
      <c r="A49" s="199"/>
      <c r="B49" s="20"/>
      <c r="C49" s="20"/>
      <c r="D49" s="20"/>
      <c r="E49" s="20"/>
      <c r="F49" s="20"/>
      <c r="G49" s="202"/>
      <c r="H49" s="22"/>
      <c r="I49" s="22"/>
      <c r="J49" s="22"/>
      <c r="K49" s="22"/>
      <c r="L49" s="22"/>
      <c r="M49" s="22"/>
      <c r="N49" s="22"/>
      <c r="O49" s="22"/>
    </row>
    <row r="50" spans="1:15" x14ac:dyDescent="0.2">
      <c r="A50" s="199"/>
      <c r="B50" s="20"/>
      <c r="C50" s="20"/>
      <c r="D50" s="20"/>
      <c r="E50" s="20"/>
      <c r="F50" s="20"/>
      <c r="G50" s="22"/>
      <c r="H50" s="21"/>
      <c r="I50" s="22"/>
      <c r="J50" s="22"/>
      <c r="K50" s="22"/>
      <c r="L50" s="22"/>
      <c r="M50" s="22"/>
      <c r="N50" s="22"/>
      <c r="O50" s="22"/>
    </row>
  </sheetData>
  <mergeCells count="4">
    <mergeCell ref="I4:J4"/>
    <mergeCell ref="K4:L4"/>
    <mergeCell ref="I29:J29"/>
    <mergeCell ref="K29:L29"/>
  </mergeCells>
  <pageMargins left="0.23622047244094491" right="0.15748031496062992" top="0.78740157480314965" bottom="0.35433070866141736" header="0.51181102362204722" footer="0.23622047244094491"/>
  <pageSetup paperSize="9" scale="79" orientation="landscape" r:id="rId1"/>
  <headerFooter alignWithMargins="0">
    <oddFooter>&amp;LVibro-Meter SA, &amp;D&amp;CPAGE &amp;Pof &amp;N&amp;R&amp;F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  <pageSetUpPr fitToPage="1"/>
  </sheetPr>
  <dimension ref="B1:Q70"/>
  <sheetViews>
    <sheetView workbookViewId="0">
      <selection activeCell="D14" sqref="A1:XFD1048576"/>
    </sheetView>
  </sheetViews>
  <sheetFormatPr defaultRowHeight="12.75" x14ac:dyDescent="0.2"/>
  <cols>
    <col min="1" max="1" width="2.7109375" style="23" customWidth="1"/>
    <col min="2" max="2" width="21.85546875" style="23" bestFit="1" customWidth="1"/>
    <col min="3" max="3" width="8.28515625" style="23" bestFit="1" customWidth="1"/>
    <col min="4" max="4" width="18.140625" style="23" bestFit="1" customWidth="1"/>
    <col min="5" max="5" width="13.85546875" style="23" bestFit="1" customWidth="1"/>
    <col min="6" max="6" width="11.28515625" style="23" bestFit="1" customWidth="1"/>
    <col min="7" max="7" width="13.85546875" style="23" bestFit="1" customWidth="1"/>
    <col min="8" max="256" width="9.140625" style="23"/>
    <col min="257" max="257" width="2.7109375" style="23" customWidth="1"/>
    <col min="258" max="258" width="21.85546875" style="23" bestFit="1" customWidth="1"/>
    <col min="259" max="259" width="8.28515625" style="23" bestFit="1" customWidth="1"/>
    <col min="260" max="260" width="18.140625" style="23" bestFit="1" customWidth="1"/>
    <col min="261" max="261" width="13.85546875" style="23" bestFit="1" customWidth="1"/>
    <col min="262" max="262" width="11.28515625" style="23" bestFit="1" customWidth="1"/>
    <col min="263" max="263" width="13.85546875" style="23" bestFit="1" customWidth="1"/>
    <col min="264" max="512" width="9.140625" style="23"/>
    <col min="513" max="513" width="2.7109375" style="23" customWidth="1"/>
    <col min="514" max="514" width="21.85546875" style="23" bestFit="1" customWidth="1"/>
    <col min="515" max="515" width="8.28515625" style="23" bestFit="1" customWidth="1"/>
    <col min="516" max="516" width="18.140625" style="23" bestFit="1" customWidth="1"/>
    <col min="517" max="517" width="13.85546875" style="23" bestFit="1" customWidth="1"/>
    <col min="518" max="518" width="11.28515625" style="23" bestFit="1" customWidth="1"/>
    <col min="519" max="519" width="13.85546875" style="23" bestFit="1" customWidth="1"/>
    <col min="520" max="768" width="9.140625" style="23"/>
    <col min="769" max="769" width="2.7109375" style="23" customWidth="1"/>
    <col min="770" max="770" width="21.85546875" style="23" bestFit="1" customWidth="1"/>
    <col min="771" max="771" width="8.28515625" style="23" bestFit="1" customWidth="1"/>
    <col min="772" max="772" width="18.140625" style="23" bestFit="1" customWidth="1"/>
    <col min="773" max="773" width="13.85546875" style="23" bestFit="1" customWidth="1"/>
    <col min="774" max="774" width="11.28515625" style="23" bestFit="1" customWidth="1"/>
    <col min="775" max="775" width="13.85546875" style="23" bestFit="1" customWidth="1"/>
    <col min="776" max="1024" width="9.140625" style="23"/>
    <col min="1025" max="1025" width="2.7109375" style="23" customWidth="1"/>
    <col min="1026" max="1026" width="21.85546875" style="23" bestFit="1" customWidth="1"/>
    <col min="1027" max="1027" width="8.28515625" style="23" bestFit="1" customWidth="1"/>
    <col min="1028" max="1028" width="18.140625" style="23" bestFit="1" customWidth="1"/>
    <col min="1029" max="1029" width="13.85546875" style="23" bestFit="1" customWidth="1"/>
    <col min="1030" max="1030" width="11.28515625" style="23" bestFit="1" customWidth="1"/>
    <col min="1031" max="1031" width="13.85546875" style="23" bestFit="1" customWidth="1"/>
    <col min="1032" max="1280" width="9.140625" style="23"/>
    <col min="1281" max="1281" width="2.7109375" style="23" customWidth="1"/>
    <col min="1282" max="1282" width="21.85546875" style="23" bestFit="1" customWidth="1"/>
    <col min="1283" max="1283" width="8.28515625" style="23" bestFit="1" customWidth="1"/>
    <col min="1284" max="1284" width="18.140625" style="23" bestFit="1" customWidth="1"/>
    <col min="1285" max="1285" width="13.85546875" style="23" bestFit="1" customWidth="1"/>
    <col min="1286" max="1286" width="11.28515625" style="23" bestFit="1" customWidth="1"/>
    <col min="1287" max="1287" width="13.85546875" style="23" bestFit="1" customWidth="1"/>
    <col min="1288" max="1536" width="9.140625" style="23"/>
    <col min="1537" max="1537" width="2.7109375" style="23" customWidth="1"/>
    <col min="1538" max="1538" width="21.85546875" style="23" bestFit="1" customWidth="1"/>
    <col min="1539" max="1539" width="8.28515625" style="23" bestFit="1" customWidth="1"/>
    <col min="1540" max="1540" width="18.140625" style="23" bestFit="1" customWidth="1"/>
    <col min="1541" max="1541" width="13.85546875" style="23" bestFit="1" customWidth="1"/>
    <col min="1542" max="1542" width="11.28515625" style="23" bestFit="1" customWidth="1"/>
    <col min="1543" max="1543" width="13.85546875" style="23" bestFit="1" customWidth="1"/>
    <col min="1544" max="1792" width="9.140625" style="23"/>
    <col min="1793" max="1793" width="2.7109375" style="23" customWidth="1"/>
    <col min="1794" max="1794" width="21.85546875" style="23" bestFit="1" customWidth="1"/>
    <col min="1795" max="1795" width="8.28515625" style="23" bestFit="1" customWidth="1"/>
    <col min="1796" max="1796" width="18.140625" style="23" bestFit="1" customWidth="1"/>
    <col min="1797" max="1797" width="13.85546875" style="23" bestFit="1" customWidth="1"/>
    <col min="1798" max="1798" width="11.28515625" style="23" bestFit="1" customWidth="1"/>
    <col min="1799" max="1799" width="13.85546875" style="23" bestFit="1" customWidth="1"/>
    <col min="1800" max="2048" width="9.140625" style="23"/>
    <col min="2049" max="2049" width="2.7109375" style="23" customWidth="1"/>
    <col min="2050" max="2050" width="21.85546875" style="23" bestFit="1" customWidth="1"/>
    <col min="2051" max="2051" width="8.28515625" style="23" bestFit="1" customWidth="1"/>
    <col min="2052" max="2052" width="18.140625" style="23" bestFit="1" customWidth="1"/>
    <col min="2053" max="2053" width="13.85546875" style="23" bestFit="1" customWidth="1"/>
    <col min="2054" max="2054" width="11.28515625" style="23" bestFit="1" customWidth="1"/>
    <col min="2055" max="2055" width="13.85546875" style="23" bestFit="1" customWidth="1"/>
    <col min="2056" max="2304" width="9.140625" style="23"/>
    <col min="2305" max="2305" width="2.7109375" style="23" customWidth="1"/>
    <col min="2306" max="2306" width="21.85546875" style="23" bestFit="1" customWidth="1"/>
    <col min="2307" max="2307" width="8.28515625" style="23" bestFit="1" customWidth="1"/>
    <col min="2308" max="2308" width="18.140625" style="23" bestFit="1" customWidth="1"/>
    <col min="2309" max="2309" width="13.85546875" style="23" bestFit="1" customWidth="1"/>
    <col min="2310" max="2310" width="11.28515625" style="23" bestFit="1" customWidth="1"/>
    <col min="2311" max="2311" width="13.85546875" style="23" bestFit="1" customWidth="1"/>
    <col min="2312" max="2560" width="9.140625" style="23"/>
    <col min="2561" max="2561" width="2.7109375" style="23" customWidth="1"/>
    <col min="2562" max="2562" width="21.85546875" style="23" bestFit="1" customWidth="1"/>
    <col min="2563" max="2563" width="8.28515625" style="23" bestFit="1" customWidth="1"/>
    <col min="2564" max="2564" width="18.140625" style="23" bestFit="1" customWidth="1"/>
    <col min="2565" max="2565" width="13.85546875" style="23" bestFit="1" customWidth="1"/>
    <col min="2566" max="2566" width="11.28515625" style="23" bestFit="1" customWidth="1"/>
    <col min="2567" max="2567" width="13.85546875" style="23" bestFit="1" customWidth="1"/>
    <col min="2568" max="2816" width="9.140625" style="23"/>
    <col min="2817" max="2817" width="2.7109375" style="23" customWidth="1"/>
    <col min="2818" max="2818" width="21.85546875" style="23" bestFit="1" customWidth="1"/>
    <col min="2819" max="2819" width="8.28515625" style="23" bestFit="1" customWidth="1"/>
    <col min="2820" max="2820" width="18.140625" style="23" bestFit="1" customWidth="1"/>
    <col min="2821" max="2821" width="13.85546875" style="23" bestFit="1" customWidth="1"/>
    <col min="2822" max="2822" width="11.28515625" style="23" bestFit="1" customWidth="1"/>
    <col min="2823" max="2823" width="13.85546875" style="23" bestFit="1" customWidth="1"/>
    <col min="2824" max="3072" width="9.140625" style="23"/>
    <col min="3073" max="3073" width="2.7109375" style="23" customWidth="1"/>
    <col min="3074" max="3074" width="21.85546875" style="23" bestFit="1" customWidth="1"/>
    <col min="3075" max="3075" width="8.28515625" style="23" bestFit="1" customWidth="1"/>
    <col min="3076" max="3076" width="18.140625" style="23" bestFit="1" customWidth="1"/>
    <col min="3077" max="3077" width="13.85546875" style="23" bestFit="1" customWidth="1"/>
    <col min="3078" max="3078" width="11.28515625" style="23" bestFit="1" customWidth="1"/>
    <col min="3079" max="3079" width="13.85546875" style="23" bestFit="1" customWidth="1"/>
    <col min="3080" max="3328" width="9.140625" style="23"/>
    <col min="3329" max="3329" width="2.7109375" style="23" customWidth="1"/>
    <col min="3330" max="3330" width="21.85546875" style="23" bestFit="1" customWidth="1"/>
    <col min="3331" max="3331" width="8.28515625" style="23" bestFit="1" customWidth="1"/>
    <col min="3332" max="3332" width="18.140625" style="23" bestFit="1" customWidth="1"/>
    <col min="3333" max="3333" width="13.85546875" style="23" bestFit="1" customWidth="1"/>
    <col min="3334" max="3334" width="11.28515625" style="23" bestFit="1" customWidth="1"/>
    <col min="3335" max="3335" width="13.85546875" style="23" bestFit="1" customWidth="1"/>
    <col min="3336" max="3584" width="9.140625" style="23"/>
    <col min="3585" max="3585" width="2.7109375" style="23" customWidth="1"/>
    <col min="3586" max="3586" width="21.85546875" style="23" bestFit="1" customWidth="1"/>
    <col min="3587" max="3587" width="8.28515625" style="23" bestFit="1" customWidth="1"/>
    <col min="3588" max="3588" width="18.140625" style="23" bestFit="1" customWidth="1"/>
    <col min="3589" max="3589" width="13.85546875" style="23" bestFit="1" customWidth="1"/>
    <col min="3590" max="3590" width="11.28515625" style="23" bestFit="1" customWidth="1"/>
    <col min="3591" max="3591" width="13.85546875" style="23" bestFit="1" customWidth="1"/>
    <col min="3592" max="3840" width="9.140625" style="23"/>
    <col min="3841" max="3841" width="2.7109375" style="23" customWidth="1"/>
    <col min="3842" max="3842" width="21.85546875" style="23" bestFit="1" customWidth="1"/>
    <col min="3843" max="3843" width="8.28515625" style="23" bestFit="1" customWidth="1"/>
    <col min="3844" max="3844" width="18.140625" style="23" bestFit="1" customWidth="1"/>
    <col min="3845" max="3845" width="13.85546875" style="23" bestFit="1" customWidth="1"/>
    <col min="3846" max="3846" width="11.28515625" style="23" bestFit="1" customWidth="1"/>
    <col min="3847" max="3847" width="13.85546875" style="23" bestFit="1" customWidth="1"/>
    <col min="3848" max="4096" width="9.140625" style="23"/>
    <col min="4097" max="4097" width="2.7109375" style="23" customWidth="1"/>
    <col min="4098" max="4098" width="21.85546875" style="23" bestFit="1" customWidth="1"/>
    <col min="4099" max="4099" width="8.28515625" style="23" bestFit="1" customWidth="1"/>
    <col min="4100" max="4100" width="18.140625" style="23" bestFit="1" customWidth="1"/>
    <col min="4101" max="4101" width="13.85546875" style="23" bestFit="1" customWidth="1"/>
    <col min="4102" max="4102" width="11.28515625" style="23" bestFit="1" customWidth="1"/>
    <col min="4103" max="4103" width="13.85546875" style="23" bestFit="1" customWidth="1"/>
    <col min="4104" max="4352" width="9.140625" style="23"/>
    <col min="4353" max="4353" width="2.7109375" style="23" customWidth="1"/>
    <col min="4354" max="4354" width="21.85546875" style="23" bestFit="1" customWidth="1"/>
    <col min="4355" max="4355" width="8.28515625" style="23" bestFit="1" customWidth="1"/>
    <col min="4356" max="4356" width="18.140625" style="23" bestFit="1" customWidth="1"/>
    <col min="4357" max="4357" width="13.85546875" style="23" bestFit="1" customWidth="1"/>
    <col min="4358" max="4358" width="11.28515625" style="23" bestFit="1" customWidth="1"/>
    <col min="4359" max="4359" width="13.85546875" style="23" bestFit="1" customWidth="1"/>
    <col min="4360" max="4608" width="9.140625" style="23"/>
    <col min="4609" max="4609" width="2.7109375" style="23" customWidth="1"/>
    <col min="4610" max="4610" width="21.85546875" style="23" bestFit="1" customWidth="1"/>
    <col min="4611" max="4611" width="8.28515625" style="23" bestFit="1" customWidth="1"/>
    <col min="4612" max="4612" width="18.140625" style="23" bestFit="1" customWidth="1"/>
    <col min="4613" max="4613" width="13.85546875" style="23" bestFit="1" customWidth="1"/>
    <col min="4614" max="4614" width="11.28515625" style="23" bestFit="1" customWidth="1"/>
    <col min="4615" max="4615" width="13.85546875" style="23" bestFit="1" customWidth="1"/>
    <col min="4616" max="4864" width="9.140625" style="23"/>
    <col min="4865" max="4865" width="2.7109375" style="23" customWidth="1"/>
    <col min="4866" max="4866" width="21.85546875" style="23" bestFit="1" customWidth="1"/>
    <col min="4867" max="4867" width="8.28515625" style="23" bestFit="1" customWidth="1"/>
    <col min="4868" max="4868" width="18.140625" style="23" bestFit="1" customWidth="1"/>
    <col min="4869" max="4869" width="13.85546875" style="23" bestFit="1" customWidth="1"/>
    <col min="4870" max="4870" width="11.28515625" style="23" bestFit="1" customWidth="1"/>
    <col min="4871" max="4871" width="13.85546875" style="23" bestFit="1" customWidth="1"/>
    <col min="4872" max="5120" width="9.140625" style="23"/>
    <col min="5121" max="5121" width="2.7109375" style="23" customWidth="1"/>
    <col min="5122" max="5122" width="21.85546875" style="23" bestFit="1" customWidth="1"/>
    <col min="5123" max="5123" width="8.28515625" style="23" bestFit="1" customWidth="1"/>
    <col min="5124" max="5124" width="18.140625" style="23" bestFit="1" customWidth="1"/>
    <col min="5125" max="5125" width="13.85546875" style="23" bestFit="1" customWidth="1"/>
    <col min="5126" max="5126" width="11.28515625" style="23" bestFit="1" customWidth="1"/>
    <col min="5127" max="5127" width="13.85546875" style="23" bestFit="1" customWidth="1"/>
    <col min="5128" max="5376" width="9.140625" style="23"/>
    <col min="5377" max="5377" width="2.7109375" style="23" customWidth="1"/>
    <col min="5378" max="5378" width="21.85546875" style="23" bestFit="1" customWidth="1"/>
    <col min="5379" max="5379" width="8.28515625" style="23" bestFit="1" customWidth="1"/>
    <col min="5380" max="5380" width="18.140625" style="23" bestFit="1" customWidth="1"/>
    <col min="5381" max="5381" width="13.85546875" style="23" bestFit="1" customWidth="1"/>
    <col min="5382" max="5382" width="11.28515625" style="23" bestFit="1" customWidth="1"/>
    <col min="5383" max="5383" width="13.85546875" style="23" bestFit="1" customWidth="1"/>
    <col min="5384" max="5632" width="9.140625" style="23"/>
    <col min="5633" max="5633" width="2.7109375" style="23" customWidth="1"/>
    <col min="5634" max="5634" width="21.85546875" style="23" bestFit="1" customWidth="1"/>
    <col min="5635" max="5635" width="8.28515625" style="23" bestFit="1" customWidth="1"/>
    <col min="5636" max="5636" width="18.140625" style="23" bestFit="1" customWidth="1"/>
    <col min="5637" max="5637" width="13.85546875" style="23" bestFit="1" customWidth="1"/>
    <col min="5638" max="5638" width="11.28515625" style="23" bestFit="1" customWidth="1"/>
    <col min="5639" max="5639" width="13.85546875" style="23" bestFit="1" customWidth="1"/>
    <col min="5640" max="5888" width="9.140625" style="23"/>
    <col min="5889" max="5889" width="2.7109375" style="23" customWidth="1"/>
    <col min="5890" max="5890" width="21.85546875" style="23" bestFit="1" customWidth="1"/>
    <col min="5891" max="5891" width="8.28515625" style="23" bestFit="1" customWidth="1"/>
    <col min="5892" max="5892" width="18.140625" style="23" bestFit="1" customWidth="1"/>
    <col min="5893" max="5893" width="13.85546875" style="23" bestFit="1" customWidth="1"/>
    <col min="5894" max="5894" width="11.28515625" style="23" bestFit="1" customWidth="1"/>
    <col min="5895" max="5895" width="13.85546875" style="23" bestFit="1" customWidth="1"/>
    <col min="5896" max="6144" width="9.140625" style="23"/>
    <col min="6145" max="6145" width="2.7109375" style="23" customWidth="1"/>
    <col min="6146" max="6146" width="21.85546875" style="23" bestFit="1" customWidth="1"/>
    <col min="6147" max="6147" width="8.28515625" style="23" bestFit="1" customWidth="1"/>
    <col min="6148" max="6148" width="18.140625" style="23" bestFit="1" customWidth="1"/>
    <col min="6149" max="6149" width="13.85546875" style="23" bestFit="1" customWidth="1"/>
    <col min="6150" max="6150" width="11.28515625" style="23" bestFit="1" customWidth="1"/>
    <col min="6151" max="6151" width="13.85546875" style="23" bestFit="1" customWidth="1"/>
    <col min="6152" max="6400" width="9.140625" style="23"/>
    <col min="6401" max="6401" width="2.7109375" style="23" customWidth="1"/>
    <col min="6402" max="6402" width="21.85546875" style="23" bestFit="1" customWidth="1"/>
    <col min="6403" max="6403" width="8.28515625" style="23" bestFit="1" customWidth="1"/>
    <col min="6404" max="6404" width="18.140625" style="23" bestFit="1" customWidth="1"/>
    <col min="6405" max="6405" width="13.85546875" style="23" bestFit="1" customWidth="1"/>
    <col min="6406" max="6406" width="11.28515625" style="23" bestFit="1" customWidth="1"/>
    <col min="6407" max="6407" width="13.85546875" style="23" bestFit="1" customWidth="1"/>
    <col min="6408" max="6656" width="9.140625" style="23"/>
    <col min="6657" max="6657" width="2.7109375" style="23" customWidth="1"/>
    <col min="6658" max="6658" width="21.85546875" style="23" bestFit="1" customWidth="1"/>
    <col min="6659" max="6659" width="8.28515625" style="23" bestFit="1" customWidth="1"/>
    <col min="6660" max="6660" width="18.140625" style="23" bestFit="1" customWidth="1"/>
    <col min="6661" max="6661" width="13.85546875" style="23" bestFit="1" customWidth="1"/>
    <col min="6662" max="6662" width="11.28515625" style="23" bestFit="1" customWidth="1"/>
    <col min="6663" max="6663" width="13.85546875" style="23" bestFit="1" customWidth="1"/>
    <col min="6664" max="6912" width="9.140625" style="23"/>
    <col min="6913" max="6913" width="2.7109375" style="23" customWidth="1"/>
    <col min="6914" max="6914" width="21.85546875" style="23" bestFit="1" customWidth="1"/>
    <col min="6915" max="6915" width="8.28515625" style="23" bestFit="1" customWidth="1"/>
    <col min="6916" max="6916" width="18.140625" style="23" bestFit="1" customWidth="1"/>
    <col min="6917" max="6917" width="13.85546875" style="23" bestFit="1" customWidth="1"/>
    <col min="6918" max="6918" width="11.28515625" style="23" bestFit="1" customWidth="1"/>
    <col min="6919" max="6919" width="13.85546875" style="23" bestFit="1" customWidth="1"/>
    <col min="6920" max="7168" width="9.140625" style="23"/>
    <col min="7169" max="7169" width="2.7109375" style="23" customWidth="1"/>
    <col min="7170" max="7170" width="21.85546875" style="23" bestFit="1" customWidth="1"/>
    <col min="7171" max="7171" width="8.28515625" style="23" bestFit="1" customWidth="1"/>
    <col min="7172" max="7172" width="18.140625" style="23" bestFit="1" customWidth="1"/>
    <col min="7173" max="7173" width="13.85546875" style="23" bestFit="1" customWidth="1"/>
    <col min="7174" max="7174" width="11.28515625" style="23" bestFit="1" customWidth="1"/>
    <col min="7175" max="7175" width="13.85546875" style="23" bestFit="1" customWidth="1"/>
    <col min="7176" max="7424" width="9.140625" style="23"/>
    <col min="7425" max="7425" width="2.7109375" style="23" customWidth="1"/>
    <col min="7426" max="7426" width="21.85546875" style="23" bestFit="1" customWidth="1"/>
    <col min="7427" max="7427" width="8.28515625" style="23" bestFit="1" customWidth="1"/>
    <col min="7428" max="7428" width="18.140625" style="23" bestFit="1" customWidth="1"/>
    <col min="7429" max="7429" width="13.85546875" style="23" bestFit="1" customWidth="1"/>
    <col min="7430" max="7430" width="11.28515625" style="23" bestFit="1" customWidth="1"/>
    <col min="7431" max="7431" width="13.85546875" style="23" bestFit="1" customWidth="1"/>
    <col min="7432" max="7680" width="9.140625" style="23"/>
    <col min="7681" max="7681" width="2.7109375" style="23" customWidth="1"/>
    <col min="7682" max="7682" width="21.85546875" style="23" bestFit="1" customWidth="1"/>
    <col min="7683" max="7683" width="8.28515625" style="23" bestFit="1" customWidth="1"/>
    <col min="7684" max="7684" width="18.140625" style="23" bestFit="1" customWidth="1"/>
    <col min="7685" max="7685" width="13.85546875" style="23" bestFit="1" customWidth="1"/>
    <col min="7686" max="7686" width="11.28515625" style="23" bestFit="1" customWidth="1"/>
    <col min="7687" max="7687" width="13.85546875" style="23" bestFit="1" customWidth="1"/>
    <col min="7688" max="7936" width="9.140625" style="23"/>
    <col min="7937" max="7937" width="2.7109375" style="23" customWidth="1"/>
    <col min="7938" max="7938" width="21.85546875" style="23" bestFit="1" customWidth="1"/>
    <col min="7939" max="7939" width="8.28515625" style="23" bestFit="1" customWidth="1"/>
    <col min="7940" max="7940" width="18.140625" style="23" bestFit="1" customWidth="1"/>
    <col min="7941" max="7941" width="13.85546875" style="23" bestFit="1" customWidth="1"/>
    <col min="7942" max="7942" width="11.28515625" style="23" bestFit="1" customWidth="1"/>
    <col min="7943" max="7943" width="13.85546875" style="23" bestFit="1" customWidth="1"/>
    <col min="7944" max="8192" width="9.140625" style="23"/>
    <col min="8193" max="8193" width="2.7109375" style="23" customWidth="1"/>
    <col min="8194" max="8194" width="21.85546875" style="23" bestFit="1" customWidth="1"/>
    <col min="8195" max="8195" width="8.28515625" style="23" bestFit="1" customWidth="1"/>
    <col min="8196" max="8196" width="18.140625" style="23" bestFit="1" customWidth="1"/>
    <col min="8197" max="8197" width="13.85546875" style="23" bestFit="1" customWidth="1"/>
    <col min="8198" max="8198" width="11.28515625" style="23" bestFit="1" customWidth="1"/>
    <col min="8199" max="8199" width="13.85546875" style="23" bestFit="1" customWidth="1"/>
    <col min="8200" max="8448" width="9.140625" style="23"/>
    <col min="8449" max="8449" width="2.7109375" style="23" customWidth="1"/>
    <col min="8450" max="8450" width="21.85546875" style="23" bestFit="1" customWidth="1"/>
    <col min="8451" max="8451" width="8.28515625" style="23" bestFit="1" customWidth="1"/>
    <col min="8452" max="8452" width="18.140625" style="23" bestFit="1" customWidth="1"/>
    <col min="8453" max="8453" width="13.85546875" style="23" bestFit="1" customWidth="1"/>
    <col min="8454" max="8454" width="11.28515625" style="23" bestFit="1" customWidth="1"/>
    <col min="8455" max="8455" width="13.85546875" style="23" bestFit="1" customWidth="1"/>
    <col min="8456" max="8704" width="9.140625" style="23"/>
    <col min="8705" max="8705" width="2.7109375" style="23" customWidth="1"/>
    <col min="8706" max="8706" width="21.85546875" style="23" bestFit="1" customWidth="1"/>
    <col min="8707" max="8707" width="8.28515625" style="23" bestFit="1" customWidth="1"/>
    <col min="8708" max="8708" width="18.140625" style="23" bestFit="1" customWidth="1"/>
    <col min="8709" max="8709" width="13.85546875" style="23" bestFit="1" customWidth="1"/>
    <col min="8710" max="8710" width="11.28515625" style="23" bestFit="1" customWidth="1"/>
    <col min="8711" max="8711" width="13.85546875" style="23" bestFit="1" customWidth="1"/>
    <col min="8712" max="8960" width="9.140625" style="23"/>
    <col min="8961" max="8961" width="2.7109375" style="23" customWidth="1"/>
    <col min="8962" max="8962" width="21.85546875" style="23" bestFit="1" customWidth="1"/>
    <col min="8963" max="8963" width="8.28515625" style="23" bestFit="1" customWidth="1"/>
    <col min="8964" max="8964" width="18.140625" style="23" bestFit="1" customWidth="1"/>
    <col min="8965" max="8965" width="13.85546875" style="23" bestFit="1" customWidth="1"/>
    <col min="8966" max="8966" width="11.28515625" style="23" bestFit="1" customWidth="1"/>
    <col min="8967" max="8967" width="13.85546875" style="23" bestFit="1" customWidth="1"/>
    <col min="8968" max="9216" width="9.140625" style="23"/>
    <col min="9217" max="9217" width="2.7109375" style="23" customWidth="1"/>
    <col min="9218" max="9218" width="21.85546875" style="23" bestFit="1" customWidth="1"/>
    <col min="9219" max="9219" width="8.28515625" style="23" bestFit="1" customWidth="1"/>
    <col min="9220" max="9220" width="18.140625" style="23" bestFit="1" customWidth="1"/>
    <col min="9221" max="9221" width="13.85546875" style="23" bestFit="1" customWidth="1"/>
    <col min="9222" max="9222" width="11.28515625" style="23" bestFit="1" customWidth="1"/>
    <col min="9223" max="9223" width="13.85546875" style="23" bestFit="1" customWidth="1"/>
    <col min="9224" max="9472" width="9.140625" style="23"/>
    <col min="9473" max="9473" width="2.7109375" style="23" customWidth="1"/>
    <col min="9474" max="9474" width="21.85546875" style="23" bestFit="1" customWidth="1"/>
    <col min="9475" max="9475" width="8.28515625" style="23" bestFit="1" customWidth="1"/>
    <col min="9476" max="9476" width="18.140625" style="23" bestFit="1" customWidth="1"/>
    <col min="9477" max="9477" width="13.85546875" style="23" bestFit="1" customWidth="1"/>
    <col min="9478" max="9478" width="11.28515625" style="23" bestFit="1" customWidth="1"/>
    <col min="9479" max="9479" width="13.85546875" style="23" bestFit="1" customWidth="1"/>
    <col min="9480" max="9728" width="9.140625" style="23"/>
    <col min="9729" max="9729" width="2.7109375" style="23" customWidth="1"/>
    <col min="9730" max="9730" width="21.85546875" style="23" bestFit="1" customWidth="1"/>
    <col min="9731" max="9731" width="8.28515625" style="23" bestFit="1" customWidth="1"/>
    <col min="9732" max="9732" width="18.140625" style="23" bestFit="1" customWidth="1"/>
    <col min="9733" max="9733" width="13.85546875" style="23" bestFit="1" customWidth="1"/>
    <col min="9734" max="9734" width="11.28515625" style="23" bestFit="1" customWidth="1"/>
    <col min="9735" max="9735" width="13.85546875" style="23" bestFit="1" customWidth="1"/>
    <col min="9736" max="9984" width="9.140625" style="23"/>
    <col min="9985" max="9985" width="2.7109375" style="23" customWidth="1"/>
    <col min="9986" max="9986" width="21.85546875" style="23" bestFit="1" customWidth="1"/>
    <col min="9987" max="9987" width="8.28515625" style="23" bestFit="1" customWidth="1"/>
    <col min="9988" max="9988" width="18.140625" style="23" bestFit="1" customWidth="1"/>
    <col min="9989" max="9989" width="13.85546875" style="23" bestFit="1" customWidth="1"/>
    <col min="9990" max="9990" width="11.28515625" style="23" bestFit="1" customWidth="1"/>
    <col min="9991" max="9991" width="13.85546875" style="23" bestFit="1" customWidth="1"/>
    <col min="9992" max="10240" width="9.140625" style="23"/>
    <col min="10241" max="10241" width="2.7109375" style="23" customWidth="1"/>
    <col min="10242" max="10242" width="21.85546875" style="23" bestFit="1" customWidth="1"/>
    <col min="10243" max="10243" width="8.28515625" style="23" bestFit="1" customWidth="1"/>
    <col min="10244" max="10244" width="18.140625" style="23" bestFit="1" customWidth="1"/>
    <col min="10245" max="10245" width="13.85546875" style="23" bestFit="1" customWidth="1"/>
    <col min="10246" max="10246" width="11.28515625" style="23" bestFit="1" customWidth="1"/>
    <col min="10247" max="10247" width="13.85546875" style="23" bestFit="1" customWidth="1"/>
    <col min="10248" max="10496" width="9.140625" style="23"/>
    <col min="10497" max="10497" width="2.7109375" style="23" customWidth="1"/>
    <col min="10498" max="10498" width="21.85546875" style="23" bestFit="1" customWidth="1"/>
    <col min="10499" max="10499" width="8.28515625" style="23" bestFit="1" customWidth="1"/>
    <col min="10500" max="10500" width="18.140625" style="23" bestFit="1" customWidth="1"/>
    <col min="10501" max="10501" width="13.85546875" style="23" bestFit="1" customWidth="1"/>
    <col min="10502" max="10502" width="11.28515625" style="23" bestFit="1" customWidth="1"/>
    <col min="10503" max="10503" width="13.85546875" style="23" bestFit="1" customWidth="1"/>
    <col min="10504" max="10752" width="9.140625" style="23"/>
    <col min="10753" max="10753" width="2.7109375" style="23" customWidth="1"/>
    <col min="10754" max="10754" width="21.85546875" style="23" bestFit="1" customWidth="1"/>
    <col min="10755" max="10755" width="8.28515625" style="23" bestFit="1" customWidth="1"/>
    <col min="10756" max="10756" width="18.140625" style="23" bestFit="1" customWidth="1"/>
    <col min="10757" max="10757" width="13.85546875" style="23" bestFit="1" customWidth="1"/>
    <col min="10758" max="10758" width="11.28515625" style="23" bestFit="1" customWidth="1"/>
    <col min="10759" max="10759" width="13.85546875" style="23" bestFit="1" customWidth="1"/>
    <col min="10760" max="11008" width="9.140625" style="23"/>
    <col min="11009" max="11009" width="2.7109375" style="23" customWidth="1"/>
    <col min="11010" max="11010" width="21.85546875" style="23" bestFit="1" customWidth="1"/>
    <col min="11011" max="11011" width="8.28515625" style="23" bestFit="1" customWidth="1"/>
    <col min="11012" max="11012" width="18.140625" style="23" bestFit="1" customWidth="1"/>
    <col min="11013" max="11013" width="13.85546875" style="23" bestFit="1" customWidth="1"/>
    <col min="11014" max="11014" width="11.28515625" style="23" bestFit="1" customWidth="1"/>
    <col min="11015" max="11015" width="13.85546875" style="23" bestFit="1" customWidth="1"/>
    <col min="11016" max="11264" width="9.140625" style="23"/>
    <col min="11265" max="11265" width="2.7109375" style="23" customWidth="1"/>
    <col min="11266" max="11266" width="21.85546875" style="23" bestFit="1" customWidth="1"/>
    <col min="11267" max="11267" width="8.28515625" style="23" bestFit="1" customWidth="1"/>
    <col min="11268" max="11268" width="18.140625" style="23" bestFit="1" customWidth="1"/>
    <col min="11269" max="11269" width="13.85546875" style="23" bestFit="1" customWidth="1"/>
    <col min="11270" max="11270" width="11.28515625" style="23" bestFit="1" customWidth="1"/>
    <col min="11271" max="11271" width="13.85546875" style="23" bestFit="1" customWidth="1"/>
    <col min="11272" max="11520" width="9.140625" style="23"/>
    <col min="11521" max="11521" width="2.7109375" style="23" customWidth="1"/>
    <col min="11522" max="11522" width="21.85546875" style="23" bestFit="1" customWidth="1"/>
    <col min="11523" max="11523" width="8.28515625" style="23" bestFit="1" customWidth="1"/>
    <col min="11524" max="11524" width="18.140625" style="23" bestFit="1" customWidth="1"/>
    <col min="11525" max="11525" width="13.85546875" style="23" bestFit="1" customWidth="1"/>
    <col min="11526" max="11526" width="11.28515625" style="23" bestFit="1" customWidth="1"/>
    <col min="11527" max="11527" width="13.85546875" style="23" bestFit="1" customWidth="1"/>
    <col min="11528" max="11776" width="9.140625" style="23"/>
    <col min="11777" max="11777" width="2.7109375" style="23" customWidth="1"/>
    <col min="11778" max="11778" width="21.85546875" style="23" bestFit="1" customWidth="1"/>
    <col min="11779" max="11779" width="8.28515625" style="23" bestFit="1" customWidth="1"/>
    <col min="11780" max="11780" width="18.140625" style="23" bestFit="1" customWidth="1"/>
    <col min="11781" max="11781" width="13.85546875" style="23" bestFit="1" customWidth="1"/>
    <col min="11782" max="11782" width="11.28515625" style="23" bestFit="1" customWidth="1"/>
    <col min="11783" max="11783" width="13.85546875" style="23" bestFit="1" customWidth="1"/>
    <col min="11784" max="12032" width="9.140625" style="23"/>
    <col min="12033" max="12033" width="2.7109375" style="23" customWidth="1"/>
    <col min="12034" max="12034" width="21.85546875" style="23" bestFit="1" customWidth="1"/>
    <col min="12035" max="12035" width="8.28515625" style="23" bestFit="1" customWidth="1"/>
    <col min="12036" max="12036" width="18.140625" style="23" bestFit="1" customWidth="1"/>
    <col min="12037" max="12037" width="13.85546875" style="23" bestFit="1" customWidth="1"/>
    <col min="12038" max="12038" width="11.28515625" style="23" bestFit="1" customWidth="1"/>
    <col min="12039" max="12039" width="13.85546875" style="23" bestFit="1" customWidth="1"/>
    <col min="12040" max="12288" width="9.140625" style="23"/>
    <col min="12289" max="12289" width="2.7109375" style="23" customWidth="1"/>
    <col min="12290" max="12290" width="21.85546875" style="23" bestFit="1" customWidth="1"/>
    <col min="12291" max="12291" width="8.28515625" style="23" bestFit="1" customWidth="1"/>
    <col min="12292" max="12292" width="18.140625" style="23" bestFit="1" customWidth="1"/>
    <col min="12293" max="12293" width="13.85546875" style="23" bestFit="1" customWidth="1"/>
    <col min="12294" max="12294" width="11.28515625" style="23" bestFit="1" customWidth="1"/>
    <col min="12295" max="12295" width="13.85546875" style="23" bestFit="1" customWidth="1"/>
    <col min="12296" max="12544" width="9.140625" style="23"/>
    <col min="12545" max="12545" width="2.7109375" style="23" customWidth="1"/>
    <col min="12546" max="12546" width="21.85546875" style="23" bestFit="1" customWidth="1"/>
    <col min="12547" max="12547" width="8.28515625" style="23" bestFit="1" customWidth="1"/>
    <col min="12548" max="12548" width="18.140625" style="23" bestFit="1" customWidth="1"/>
    <col min="12549" max="12549" width="13.85546875" style="23" bestFit="1" customWidth="1"/>
    <col min="12550" max="12550" width="11.28515625" style="23" bestFit="1" customWidth="1"/>
    <col min="12551" max="12551" width="13.85546875" style="23" bestFit="1" customWidth="1"/>
    <col min="12552" max="12800" width="9.140625" style="23"/>
    <col min="12801" max="12801" width="2.7109375" style="23" customWidth="1"/>
    <col min="12802" max="12802" width="21.85546875" style="23" bestFit="1" customWidth="1"/>
    <col min="12803" max="12803" width="8.28515625" style="23" bestFit="1" customWidth="1"/>
    <col min="12804" max="12804" width="18.140625" style="23" bestFit="1" customWidth="1"/>
    <col min="12805" max="12805" width="13.85546875" style="23" bestFit="1" customWidth="1"/>
    <col min="12806" max="12806" width="11.28515625" style="23" bestFit="1" customWidth="1"/>
    <col min="12807" max="12807" width="13.85546875" style="23" bestFit="1" customWidth="1"/>
    <col min="12808" max="13056" width="9.140625" style="23"/>
    <col min="13057" max="13057" width="2.7109375" style="23" customWidth="1"/>
    <col min="13058" max="13058" width="21.85546875" style="23" bestFit="1" customWidth="1"/>
    <col min="13059" max="13059" width="8.28515625" style="23" bestFit="1" customWidth="1"/>
    <col min="13060" max="13060" width="18.140625" style="23" bestFit="1" customWidth="1"/>
    <col min="13061" max="13061" width="13.85546875" style="23" bestFit="1" customWidth="1"/>
    <col min="13062" max="13062" width="11.28515625" style="23" bestFit="1" customWidth="1"/>
    <col min="13063" max="13063" width="13.85546875" style="23" bestFit="1" customWidth="1"/>
    <col min="13064" max="13312" width="9.140625" style="23"/>
    <col min="13313" max="13313" width="2.7109375" style="23" customWidth="1"/>
    <col min="13314" max="13314" width="21.85546875" style="23" bestFit="1" customWidth="1"/>
    <col min="13315" max="13315" width="8.28515625" style="23" bestFit="1" customWidth="1"/>
    <col min="13316" max="13316" width="18.140625" style="23" bestFit="1" customWidth="1"/>
    <col min="13317" max="13317" width="13.85546875" style="23" bestFit="1" customWidth="1"/>
    <col min="13318" max="13318" width="11.28515625" style="23" bestFit="1" customWidth="1"/>
    <col min="13319" max="13319" width="13.85546875" style="23" bestFit="1" customWidth="1"/>
    <col min="13320" max="13568" width="9.140625" style="23"/>
    <col min="13569" max="13569" width="2.7109375" style="23" customWidth="1"/>
    <col min="13570" max="13570" width="21.85546875" style="23" bestFit="1" customWidth="1"/>
    <col min="13571" max="13571" width="8.28515625" style="23" bestFit="1" customWidth="1"/>
    <col min="13572" max="13572" width="18.140625" style="23" bestFit="1" customWidth="1"/>
    <col min="13573" max="13573" width="13.85546875" style="23" bestFit="1" customWidth="1"/>
    <col min="13574" max="13574" width="11.28515625" style="23" bestFit="1" customWidth="1"/>
    <col min="13575" max="13575" width="13.85546875" style="23" bestFit="1" customWidth="1"/>
    <col min="13576" max="13824" width="9.140625" style="23"/>
    <col min="13825" max="13825" width="2.7109375" style="23" customWidth="1"/>
    <col min="13826" max="13826" width="21.85546875" style="23" bestFit="1" customWidth="1"/>
    <col min="13827" max="13827" width="8.28515625" style="23" bestFit="1" customWidth="1"/>
    <col min="13828" max="13828" width="18.140625" style="23" bestFit="1" customWidth="1"/>
    <col min="13829" max="13829" width="13.85546875" style="23" bestFit="1" customWidth="1"/>
    <col min="13830" max="13830" width="11.28515625" style="23" bestFit="1" customWidth="1"/>
    <col min="13831" max="13831" width="13.85546875" style="23" bestFit="1" customWidth="1"/>
    <col min="13832" max="14080" width="9.140625" style="23"/>
    <col min="14081" max="14081" width="2.7109375" style="23" customWidth="1"/>
    <col min="14082" max="14082" width="21.85546875" style="23" bestFit="1" customWidth="1"/>
    <col min="14083" max="14083" width="8.28515625" style="23" bestFit="1" customWidth="1"/>
    <col min="14084" max="14084" width="18.140625" style="23" bestFit="1" customWidth="1"/>
    <col min="14085" max="14085" width="13.85546875" style="23" bestFit="1" customWidth="1"/>
    <col min="14086" max="14086" width="11.28515625" style="23" bestFit="1" customWidth="1"/>
    <col min="14087" max="14087" width="13.85546875" style="23" bestFit="1" customWidth="1"/>
    <col min="14088" max="14336" width="9.140625" style="23"/>
    <col min="14337" max="14337" width="2.7109375" style="23" customWidth="1"/>
    <col min="14338" max="14338" width="21.85546875" style="23" bestFit="1" customWidth="1"/>
    <col min="14339" max="14339" width="8.28515625" style="23" bestFit="1" customWidth="1"/>
    <col min="14340" max="14340" width="18.140625" style="23" bestFit="1" customWidth="1"/>
    <col min="14341" max="14341" width="13.85546875" style="23" bestFit="1" customWidth="1"/>
    <col min="14342" max="14342" width="11.28515625" style="23" bestFit="1" customWidth="1"/>
    <col min="14343" max="14343" width="13.85546875" style="23" bestFit="1" customWidth="1"/>
    <col min="14344" max="14592" width="9.140625" style="23"/>
    <col min="14593" max="14593" width="2.7109375" style="23" customWidth="1"/>
    <col min="14594" max="14594" width="21.85546875" style="23" bestFit="1" customWidth="1"/>
    <col min="14595" max="14595" width="8.28515625" style="23" bestFit="1" customWidth="1"/>
    <col min="14596" max="14596" width="18.140625" style="23" bestFit="1" customWidth="1"/>
    <col min="14597" max="14597" width="13.85546875" style="23" bestFit="1" customWidth="1"/>
    <col min="14598" max="14598" width="11.28515625" style="23" bestFit="1" customWidth="1"/>
    <col min="14599" max="14599" width="13.85546875" style="23" bestFit="1" customWidth="1"/>
    <col min="14600" max="14848" width="9.140625" style="23"/>
    <col min="14849" max="14849" width="2.7109375" style="23" customWidth="1"/>
    <col min="14850" max="14850" width="21.85546875" style="23" bestFit="1" customWidth="1"/>
    <col min="14851" max="14851" width="8.28515625" style="23" bestFit="1" customWidth="1"/>
    <col min="14852" max="14852" width="18.140625" style="23" bestFit="1" customWidth="1"/>
    <col min="14853" max="14853" width="13.85546875" style="23" bestFit="1" customWidth="1"/>
    <col min="14854" max="14854" width="11.28515625" style="23" bestFit="1" customWidth="1"/>
    <col min="14855" max="14855" width="13.85546875" style="23" bestFit="1" customWidth="1"/>
    <col min="14856" max="15104" width="9.140625" style="23"/>
    <col min="15105" max="15105" width="2.7109375" style="23" customWidth="1"/>
    <col min="15106" max="15106" width="21.85546875" style="23" bestFit="1" customWidth="1"/>
    <col min="15107" max="15107" width="8.28515625" style="23" bestFit="1" customWidth="1"/>
    <col min="15108" max="15108" width="18.140625" style="23" bestFit="1" customWidth="1"/>
    <col min="15109" max="15109" width="13.85546875" style="23" bestFit="1" customWidth="1"/>
    <col min="15110" max="15110" width="11.28515625" style="23" bestFit="1" customWidth="1"/>
    <col min="15111" max="15111" width="13.85546875" style="23" bestFit="1" customWidth="1"/>
    <col min="15112" max="15360" width="9.140625" style="23"/>
    <col min="15361" max="15361" width="2.7109375" style="23" customWidth="1"/>
    <col min="15362" max="15362" width="21.85546875" style="23" bestFit="1" customWidth="1"/>
    <col min="15363" max="15363" width="8.28515625" style="23" bestFit="1" customWidth="1"/>
    <col min="15364" max="15364" width="18.140625" style="23" bestFit="1" customWidth="1"/>
    <col min="15365" max="15365" width="13.85546875" style="23" bestFit="1" customWidth="1"/>
    <col min="15366" max="15366" width="11.28515625" style="23" bestFit="1" customWidth="1"/>
    <col min="15367" max="15367" width="13.85546875" style="23" bestFit="1" customWidth="1"/>
    <col min="15368" max="15616" width="9.140625" style="23"/>
    <col min="15617" max="15617" width="2.7109375" style="23" customWidth="1"/>
    <col min="15618" max="15618" width="21.85546875" style="23" bestFit="1" customWidth="1"/>
    <col min="15619" max="15619" width="8.28515625" style="23" bestFit="1" customWidth="1"/>
    <col min="15620" max="15620" width="18.140625" style="23" bestFit="1" customWidth="1"/>
    <col min="15621" max="15621" width="13.85546875" style="23" bestFit="1" customWidth="1"/>
    <col min="15622" max="15622" width="11.28515625" style="23" bestFit="1" customWidth="1"/>
    <col min="15623" max="15623" width="13.85546875" style="23" bestFit="1" customWidth="1"/>
    <col min="15624" max="15872" width="9.140625" style="23"/>
    <col min="15873" max="15873" width="2.7109375" style="23" customWidth="1"/>
    <col min="15874" max="15874" width="21.85546875" style="23" bestFit="1" customWidth="1"/>
    <col min="15875" max="15875" width="8.28515625" style="23" bestFit="1" customWidth="1"/>
    <col min="15876" max="15876" width="18.140625" style="23" bestFit="1" customWidth="1"/>
    <col min="15877" max="15877" width="13.85546875" style="23" bestFit="1" customWidth="1"/>
    <col min="15878" max="15878" width="11.28515625" style="23" bestFit="1" customWidth="1"/>
    <col min="15879" max="15879" width="13.85546875" style="23" bestFit="1" customWidth="1"/>
    <col min="15880" max="16128" width="9.140625" style="23"/>
    <col min="16129" max="16129" width="2.7109375" style="23" customWidth="1"/>
    <col min="16130" max="16130" width="21.85546875" style="23" bestFit="1" customWidth="1"/>
    <col min="16131" max="16131" width="8.28515625" style="23" bestFit="1" customWidth="1"/>
    <col min="16132" max="16132" width="18.140625" style="23" bestFit="1" customWidth="1"/>
    <col min="16133" max="16133" width="13.85546875" style="23" bestFit="1" customWidth="1"/>
    <col min="16134" max="16134" width="11.28515625" style="23" bestFit="1" customWidth="1"/>
    <col min="16135" max="16135" width="13.85546875" style="23" bestFit="1" customWidth="1"/>
    <col min="16136" max="16384" width="9.140625" style="23"/>
  </cols>
  <sheetData>
    <row r="1" spans="2:7" ht="13.5" thickBot="1" x14ac:dyDescent="0.25"/>
    <row r="2" spans="2:7" ht="27.75" thickBot="1" x14ac:dyDescent="0.4">
      <c r="B2" s="204" t="s">
        <v>102</v>
      </c>
      <c r="C2" s="205"/>
      <c r="D2" s="205"/>
      <c r="E2" s="205"/>
      <c r="F2" s="205"/>
      <c r="G2" s="206"/>
    </row>
    <row r="3" spans="2:7" ht="27" customHeight="1" thickBot="1" x14ac:dyDescent="0.25">
      <c r="B3" s="24" t="s">
        <v>103</v>
      </c>
      <c r="C3" s="25"/>
      <c r="D3" s="25"/>
      <c r="E3" s="25"/>
      <c r="F3" s="26"/>
      <c r="G3" s="27"/>
    </row>
    <row r="4" spans="2:7" ht="13.5" thickBot="1" x14ac:dyDescent="0.25">
      <c r="B4" s="28"/>
      <c r="C4" s="29" t="s">
        <v>104</v>
      </c>
      <c r="D4" s="30" t="s">
        <v>105</v>
      </c>
      <c r="E4" s="26"/>
      <c r="F4" s="26"/>
      <c r="G4" s="27"/>
    </row>
    <row r="5" spans="2:7" x14ac:dyDescent="0.2">
      <c r="B5" s="31" t="s">
        <v>106</v>
      </c>
      <c r="C5" s="32">
        <v>5</v>
      </c>
      <c r="D5" s="33"/>
      <c r="E5" s="34"/>
      <c r="F5" s="35" t="s">
        <v>107</v>
      </c>
      <c r="G5" s="36">
        <f>SIN(RADIANS(C5))</f>
        <v>8.7155742747658166E-2</v>
      </c>
    </row>
    <row r="6" spans="2:7" x14ac:dyDescent="0.2">
      <c r="B6" s="37" t="s">
        <v>108</v>
      </c>
      <c r="C6" s="38">
        <v>-3</v>
      </c>
      <c r="D6" s="39">
        <v>30.7</v>
      </c>
      <c r="E6" s="34"/>
      <c r="F6" s="40" t="s">
        <v>109</v>
      </c>
      <c r="G6" s="41">
        <f>(D6-C6)*G5</f>
        <v>2.9371485305960805</v>
      </c>
    </row>
    <row r="7" spans="2:7" ht="13.5" thickBot="1" x14ac:dyDescent="0.25">
      <c r="B7" s="42" t="s">
        <v>110</v>
      </c>
      <c r="C7" s="43">
        <v>4</v>
      </c>
      <c r="D7" s="44"/>
      <c r="E7" s="34"/>
      <c r="F7" s="45" t="s">
        <v>111</v>
      </c>
      <c r="G7" s="46">
        <f>(C7*G6)*1000</f>
        <v>11748.594122384322</v>
      </c>
    </row>
    <row r="8" spans="2:7" s="52" customFormat="1" ht="13.5" thickBot="1" x14ac:dyDescent="0.25">
      <c r="B8" s="47"/>
      <c r="C8" s="48"/>
      <c r="D8" s="49"/>
      <c r="E8" s="50"/>
      <c r="F8" s="49"/>
      <c r="G8" s="51"/>
    </row>
    <row r="9" spans="2:7" ht="13.5" thickBot="1" x14ac:dyDescent="0.25">
      <c r="B9" s="28"/>
      <c r="C9" s="53" t="s">
        <v>112</v>
      </c>
      <c r="D9" s="54" t="s">
        <v>113</v>
      </c>
      <c r="E9" s="54" t="s">
        <v>114</v>
      </c>
      <c r="F9" s="54" t="s">
        <v>115</v>
      </c>
      <c r="G9" s="55" t="s">
        <v>116</v>
      </c>
    </row>
    <row r="10" spans="2:7" ht="13.5" thickBot="1" x14ac:dyDescent="0.25">
      <c r="B10" s="35" t="s">
        <v>117</v>
      </c>
      <c r="C10" s="56">
        <f>C6</f>
        <v>-3</v>
      </c>
      <c r="D10" s="57">
        <f>D11+F10</f>
        <v>-15474.297061192161</v>
      </c>
      <c r="E10" s="57">
        <f>E11-F10</f>
        <v>-3725.702938807839</v>
      </c>
      <c r="F10" s="58">
        <f>C10*G11</f>
        <v>-1045.868912971898</v>
      </c>
      <c r="G10" s="59"/>
    </row>
    <row r="11" spans="2:7" ht="13.5" thickBot="1" x14ac:dyDescent="0.25">
      <c r="B11" s="40" t="s">
        <v>118</v>
      </c>
      <c r="C11" s="60">
        <v>0</v>
      </c>
      <c r="D11" s="61">
        <f>-17600-F10+F17</f>
        <v>-14428.428148220262</v>
      </c>
      <c r="E11" s="61">
        <f>-1600+F10-F17</f>
        <v>-4771.5718517797368</v>
      </c>
      <c r="F11" s="62"/>
      <c r="G11" s="63">
        <f>G7/(C12-C10)</f>
        <v>348.62297099063267</v>
      </c>
    </row>
    <row r="12" spans="2:7" ht="13.5" thickBot="1" x14ac:dyDescent="0.25">
      <c r="B12" s="64" t="s">
        <v>119</v>
      </c>
      <c r="C12" s="65">
        <f>D6</f>
        <v>30.7</v>
      </c>
      <c r="D12" s="66">
        <f>D11+F12</f>
        <v>-3725.702938807839</v>
      </c>
      <c r="E12" s="66">
        <f>E11-F12</f>
        <v>-15474.297061192159</v>
      </c>
      <c r="F12" s="66">
        <f>C12*G11</f>
        <v>10702.725209412423</v>
      </c>
      <c r="G12" s="67"/>
    </row>
    <row r="13" spans="2:7" x14ac:dyDescent="0.2">
      <c r="B13" s="207" t="s">
        <v>120</v>
      </c>
      <c r="C13" s="68"/>
      <c r="D13" s="69">
        <v>-17600</v>
      </c>
      <c r="E13" s="69">
        <v>-1600</v>
      </c>
      <c r="F13" s="70"/>
      <c r="G13" s="59"/>
    </row>
    <row r="14" spans="2:7" ht="13.5" thickBot="1" x14ac:dyDescent="0.25">
      <c r="B14" s="208"/>
      <c r="C14" s="71"/>
      <c r="D14" s="72">
        <v>-1600</v>
      </c>
      <c r="E14" s="72">
        <v>-17600</v>
      </c>
      <c r="F14" s="73"/>
      <c r="G14" s="74"/>
    </row>
    <row r="15" spans="2:7" x14ac:dyDescent="0.2">
      <c r="B15" s="28"/>
      <c r="C15" s="26"/>
      <c r="D15" s="26"/>
      <c r="E15" s="26"/>
      <c r="F15" s="75">
        <v>16000</v>
      </c>
      <c r="G15" s="27" t="s">
        <v>121</v>
      </c>
    </row>
    <row r="16" spans="2:7" x14ac:dyDescent="0.2">
      <c r="B16" s="28"/>
      <c r="C16" s="75"/>
      <c r="D16" s="75"/>
      <c r="E16" s="26"/>
      <c r="F16" s="75">
        <f>G7</f>
        <v>11748.594122384322</v>
      </c>
      <c r="G16" s="27" t="s">
        <v>122</v>
      </c>
    </row>
    <row r="17" spans="2:7" ht="13.5" thickBot="1" x14ac:dyDescent="0.25">
      <c r="B17" s="76"/>
      <c r="C17" s="77"/>
      <c r="D17" s="77"/>
      <c r="E17" s="77"/>
      <c r="F17" s="78">
        <f>(F15-F16)/2</f>
        <v>2125.702938807839</v>
      </c>
      <c r="G17" s="79"/>
    </row>
    <row r="18" spans="2:7" x14ac:dyDescent="0.2">
      <c r="B18" s="80"/>
      <c r="C18" s="80"/>
      <c r="D18" s="80"/>
      <c r="E18" s="80"/>
      <c r="F18" s="80"/>
      <c r="G18" s="80"/>
    </row>
    <row r="19" spans="2:7" ht="13.5" thickBot="1" x14ac:dyDescent="0.25">
      <c r="B19" s="80"/>
      <c r="C19" s="80"/>
      <c r="D19" s="80"/>
      <c r="E19" s="80"/>
      <c r="F19" s="80"/>
      <c r="G19" s="80"/>
    </row>
    <row r="20" spans="2:7" ht="27.75" thickBot="1" x14ac:dyDescent="0.4">
      <c r="B20" s="204" t="s">
        <v>123</v>
      </c>
      <c r="C20" s="205"/>
      <c r="D20" s="205"/>
      <c r="E20" s="205"/>
      <c r="F20" s="205"/>
      <c r="G20" s="206"/>
    </row>
    <row r="21" spans="2:7" ht="13.5" thickBot="1" x14ac:dyDescent="0.25">
      <c r="B21" s="24" t="s">
        <v>103</v>
      </c>
      <c r="C21" s="25"/>
      <c r="D21" s="25"/>
      <c r="E21" s="25"/>
      <c r="F21" s="26"/>
      <c r="G21" s="27"/>
    </row>
    <row r="22" spans="2:7" ht="13.5" thickBot="1" x14ac:dyDescent="0.25">
      <c r="B22" s="28"/>
      <c r="C22" s="29" t="s">
        <v>104</v>
      </c>
      <c r="D22" s="30" t="s">
        <v>105</v>
      </c>
      <c r="E22" s="26"/>
      <c r="F22" s="26"/>
      <c r="G22" s="27"/>
    </row>
    <row r="23" spans="2:7" x14ac:dyDescent="0.2">
      <c r="B23" s="31" t="s">
        <v>106</v>
      </c>
      <c r="C23" s="32">
        <v>5</v>
      </c>
      <c r="D23" s="33"/>
      <c r="E23" s="34"/>
      <c r="F23" s="35" t="s">
        <v>107</v>
      </c>
      <c r="G23" s="36">
        <f>SIN(RADIANS(C23))</f>
        <v>8.7155742747658166E-2</v>
      </c>
    </row>
    <row r="24" spans="2:7" x14ac:dyDescent="0.2">
      <c r="B24" s="37" t="s">
        <v>108</v>
      </c>
      <c r="C24" s="38">
        <v>-5</v>
      </c>
      <c r="D24" s="39">
        <v>52</v>
      </c>
      <c r="E24" s="34"/>
      <c r="F24" s="40" t="s">
        <v>109</v>
      </c>
      <c r="G24" s="41">
        <f>(D24-C24)*G23</f>
        <v>4.9678773366165156</v>
      </c>
    </row>
    <row r="25" spans="2:7" ht="13.5" thickBot="1" x14ac:dyDescent="0.25">
      <c r="B25" s="42" t="s">
        <v>110</v>
      </c>
      <c r="C25" s="43">
        <v>1.33</v>
      </c>
      <c r="D25" s="44"/>
      <c r="E25" s="34"/>
      <c r="F25" s="45" t="s">
        <v>111</v>
      </c>
      <c r="G25" s="46">
        <f>(C25*G24)*1000</f>
        <v>6607.2768576999661</v>
      </c>
    </row>
    <row r="26" spans="2:7" ht="13.5" thickBot="1" x14ac:dyDescent="0.25">
      <c r="B26" s="47"/>
      <c r="C26" s="48"/>
      <c r="D26" s="49"/>
      <c r="E26" s="50"/>
      <c r="F26" s="49"/>
      <c r="G26" s="51"/>
    </row>
    <row r="27" spans="2:7" ht="13.5" thickBot="1" x14ac:dyDescent="0.25">
      <c r="B27" s="28"/>
      <c r="C27" s="53" t="s">
        <v>112</v>
      </c>
      <c r="D27" s="54" t="s">
        <v>113</v>
      </c>
      <c r="E27" s="54" t="s">
        <v>114</v>
      </c>
      <c r="F27" s="54" t="s">
        <v>115</v>
      </c>
      <c r="G27" s="55" t="s">
        <v>116</v>
      </c>
    </row>
    <row r="28" spans="2:7" ht="13.5" thickBot="1" x14ac:dyDescent="0.25">
      <c r="B28" s="35" t="s">
        <v>117</v>
      </c>
      <c r="C28" s="56">
        <f>C24</f>
        <v>-5</v>
      </c>
      <c r="D28" s="57">
        <f>D29+F28</f>
        <v>-12903.638428849983</v>
      </c>
      <c r="E28" s="57">
        <f>E29-F28</f>
        <v>-6296.361571150017</v>
      </c>
      <c r="F28" s="58">
        <f>C28*G29</f>
        <v>-579.58568927192687</v>
      </c>
      <c r="G28" s="59"/>
    </row>
    <row r="29" spans="2:7" ht="13.5" thickBot="1" x14ac:dyDescent="0.25">
      <c r="B29" s="40" t="s">
        <v>118</v>
      </c>
      <c r="C29" s="60">
        <v>0</v>
      </c>
      <c r="D29" s="81">
        <f>-17600-F28+F35</f>
        <v>-12324.052739578055</v>
      </c>
      <c r="E29" s="61">
        <f>-1600+F28-F35</f>
        <v>-6875.9472604219436</v>
      </c>
      <c r="F29" s="62"/>
      <c r="G29" s="63">
        <f>G25/(C30-C28)</f>
        <v>115.91713785438537</v>
      </c>
    </row>
    <row r="30" spans="2:7" ht="13.5" thickBot="1" x14ac:dyDescent="0.25">
      <c r="B30" s="64" t="s">
        <v>119</v>
      </c>
      <c r="C30" s="65">
        <f>D24</f>
        <v>52</v>
      </c>
      <c r="D30" s="66">
        <f>D29+F30</f>
        <v>-6296.3615711500161</v>
      </c>
      <c r="E30" s="66">
        <f>E29-F30</f>
        <v>-12903.638428849983</v>
      </c>
      <c r="F30" s="66">
        <f>C30*G29</f>
        <v>6027.6911684280394</v>
      </c>
      <c r="G30" s="67"/>
    </row>
    <row r="31" spans="2:7" x14ac:dyDescent="0.2">
      <c r="B31" s="207" t="s">
        <v>120</v>
      </c>
      <c r="C31" s="68"/>
      <c r="D31" s="69">
        <v>-17600</v>
      </c>
      <c r="E31" s="69">
        <v>-1600</v>
      </c>
      <c r="F31" s="70"/>
      <c r="G31" s="59"/>
    </row>
    <row r="32" spans="2:7" ht="13.5" thickBot="1" x14ac:dyDescent="0.25">
      <c r="B32" s="208"/>
      <c r="C32" s="71"/>
      <c r="D32" s="72">
        <v>-1600</v>
      </c>
      <c r="E32" s="72">
        <v>-17600</v>
      </c>
      <c r="F32" s="73"/>
      <c r="G32" s="74"/>
    </row>
    <row r="33" spans="2:7" x14ac:dyDescent="0.2">
      <c r="B33" s="28"/>
      <c r="C33" s="26"/>
      <c r="D33" s="26"/>
      <c r="E33" s="26"/>
      <c r="F33" s="75">
        <v>16000</v>
      </c>
      <c r="G33" s="27" t="s">
        <v>121</v>
      </c>
    </row>
    <row r="34" spans="2:7" x14ac:dyDescent="0.2">
      <c r="B34" s="28"/>
      <c r="C34" s="75"/>
      <c r="D34" s="75"/>
      <c r="E34" s="26"/>
      <c r="F34" s="75">
        <f>G25</f>
        <v>6607.2768576999661</v>
      </c>
      <c r="G34" s="27" t="s">
        <v>122</v>
      </c>
    </row>
    <row r="35" spans="2:7" ht="13.5" thickBot="1" x14ac:dyDescent="0.25">
      <c r="B35" s="76"/>
      <c r="C35" s="77"/>
      <c r="D35" s="77"/>
      <c r="E35" s="77"/>
      <c r="F35" s="78">
        <f>(F33-F34)/2</f>
        <v>4696.361571150017</v>
      </c>
      <c r="G35" s="79"/>
    </row>
    <row r="70" spans="17:17" x14ac:dyDescent="0.2">
      <c r="Q70" s="82" t="s">
        <v>124</v>
      </c>
    </row>
  </sheetData>
  <mergeCells count="4">
    <mergeCell ref="B2:G2"/>
    <mergeCell ref="B13:B14"/>
    <mergeCell ref="B20:G20"/>
    <mergeCell ref="B31:B32"/>
  </mergeCells>
  <dataValidations count="1">
    <dataValidation allowBlank="1" showInputMessage="1" showErrorMessage="1" errorTitle="Überschreitung" sqref="D10:E10 IZ10:JA10 SV10:SW10 ACR10:ACS10 AMN10:AMO10 AWJ10:AWK10 BGF10:BGG10 BQB10:BQC10 BZX10:BZY10 CJT10:CJU10 CTP10:CTQ10 DDL10:DDM10 DNH10:DNI10 DXD10:DXE10 EGZ10:EHA10 EQV10:EQW10 FAR10:FAS10 FKN10:FKO10 FUJ10:FUK10 GEF10:GEG10 GOB10:GOC10 GXX10:GXY10 HHT10:HHU10 HRP10:HRQ10 IBL10:IBM10 ILH10:ILI10 IVD10:IVE10 JEZ10:JFA10 JOV10:JOW10 JYR10:JYS10 KIN10:KIO10 KSJ10:KSK10 LCF10:LCG10 LMB10:LMC10 LVX10:LVY10 MFT10:MFU10 MPP10:MPQ10 MZL10:MZM10 NJH10:NJI10 NTD10:NTE10 OCZ10:ODA10 OMV10:OMW10 OWR10:OWS10 PGN10:PGO10 PQJ10:PQK10 QAF10:QAG10 QKB10:QKC10 QTX10:QTY10 RDT10:RDU10 RNP10:RNQ10 RXL10:RXM10 SHH10:SHI10 SRD10:SRE10 TAZ10:TBA10 TKV10:TKW10 TUR10:TUS10 UEN10:UEO10 UOJ10:UOK10 UYF10:UYG10 VIB10:VIC10 VRX10:VRY10 WBT10:WBU10 WLP10:WLQ10 WVL10:WVM10 D65546:E65546 IZ65546:JA65546 SV65546:SW65546 ACR65546:ACS65546 AMN65546:AMO65546 AWJ65546:AWK65546 BGF65546:BGG65546 BQB65546:BQC65546 BZX65546:BZY65546 CJT65546:CJU65546 CTP65546:CTQ65546 DDL65546:DDM65546 DNH65546:DNI65546 DXD65546:DXE65546 EGZ65546:EHA65546 EQV65546:EQW65546 FAR65546:FAS65546 FKN65546:FKO65546 FUJ65546:FUK65546 GEF65546:GEG65546 GOB65546:GOC65546 GXX65546:GXY65546 HHT65546:HHU65546 HRP65546:HRQ65546 IBL65546:IBM65546 ILH65546:ILI65546 IVD65546:IVE65546 JEZ65546:JFA65546 JOV65546:JOW65546 JYR65546:JYS65546 KIN65546:KIO65546 KSJ65546:KSK65546 LCF65546:LCG65546 LMB65546:LMC65546 LVX65546:LVY65546 MFT65546:MFU65546 MPP65546:MPQ65546 MZL65546:MZM65546 NJH65546:NJI65546 NTD65546:NTE65546 OCZ65546:ODA65546 OMV65546:OMW65546 OWR65546:OWS65546 PGN65546:PGO65546 PQJ65546:PQK65546 QAF65546:QAG65546 QKB65546:QKC65546 QTX65546:QTY65546 RDT65546:RDU65546 RNP65546:RNQ65546 RXL65546:RXM65546 SHH65546:SHI65546 SRD65546:SRE65546 TAZ65546:TBA65546 TKV65546:TKW65546 TUR65546:TUS65546 UEN65546:UEO65546 UOJ65546:UOK65546 UYF65546:UYG65546 VIB65546:VIC65546 VRX65546:VRY65546 WBT65546:WBU65546 WLP65546:WLQ65546 WVL65546:WVM65546 D131082:E131082 IZ131082:JA131082 SV131082:SW131082 ACR131082:ACS131082 AMN131082:AMO131082 AWJ131082:AWK131082 BGF131082:BGG131082 BQB131082:BQC131082 BZX131082:BZY131082 CJT131082:CJU131082 CTP131082:CTQ131082 DDL131082:DDM131082 DNH131082:DNI131082 DXD131082:DXE131082 EGZ131082:EHA131082 EQV131082:EQW131082 FAR131082:FAS131082 FKN131082:FKO131082 FUJ131082:FUK131082 GEF131082:GEG131082 GOB131082:GOC131082 GXX131082:GXY131082 HHT131082:HHU131082 HRP131082:HRQ131082 IBL131082:IBM131082 ILH131082:ILI131082 IVD131082:IVE131082 JEZ131082:JFA131082 JOV131082:JOW131082 JYR131082:JYS131082 KIN131082:KIO131082 KSJ131082:KSK131082 LCF131082:LCG131082 LMB131082:LMC131082 LVX131082:LVY131082 MFT131082:MFU131082 MPP131082:MPQ131082 MZL131082:MZM131082 NJH131082:NJI131082 NTD131082:NTE131082 OCZ131082:ODA131082 OMV131082:OMW131082 OWR131082:OWS131082 PGN131082:PGO131082 PQJ131082:PQK131082 QAF131082:QAG131082 QKB131082:QKC131082 QTX131082:QTY131082 RDT131082:RDU131082 RNP131082:RNQ131082 RXL131082:RXM131082 SHH131082:SHI131082 SRD131082:SRE131082 TAZ131082:TBA131082 TKV131082:TKW131082 TUR131082:TUS131082 UEN131082:UEO131082 UOJ131082:UOK131082 UYF131082:UYG131082 VIB131082:VIC131082 VRX131082:VRY131082 WBT131082:WBU131082 WLP131082:WLQ131082 WVL131082:WVM131082 D196618:E196618 IZ196618:JA196618 SV196618:SW196618 ACR196618:ACS196618 AMN196618:AMO196618 AWJ196618:AWK196618 BGF196618:BGG196618 BQB196618:BQC196618 BZX196618:BZY196618 CJT196618:CJU196618 CTP196618:CTQ196618 DDL196618:DDM196618 DNH196618:DNI196618 DXD196618:DXE196618 EGZ196618:EHA196618 EQV196618:EQW196618 FAR196618:FAS196618 FKN196618:FKO196618 FUJ196618:FUK196618 GEF196618:GEG196618 GOB196618:GOC196618 GXX196618:GXY196618 HHT196618:HHU196618 HRP196618:HRQ196618 IBL196618:IBM196618 ILH196618:ILI196618 IVD196618:IVE196618 JEZ196618:JFA196618 JOV196618:JOW196618 JYR196618:JYS196618 KIN196618:KIO196618 KSJ196618:KSK196618 LCF196618:LCG196618 LMB196618:LMC196618 LVX196618:LVY196618 MFT196618:MFU196618 MPP196618:MPQ196618 MZL196618:MZM196618 NJH196618:NJI196618 NTD196618:NTE196618 OCZ196618:ODA196618 OMV196618:OMW196618 OWR196618:OWS196618 PGN196618:PGO196618 PQJ196618:PQK196618 QAF196618:QAG196618 QKB196618:QKC196618 QTX196618:QTY196618 RDT196618:RDU196618 RNP196618:RNQ196618 RXL196618:RXM196618 SHH196618:SHI196618 SRD196618:SRE196618 TAZ196618:TBA196618 TKV196618:TKW196618 TUR196618:TUS196618 UEN196618:UEO196618 UOJ196618:UOK196618 UYF196618:UYG196618 VIB196618:VIC196618 VRX196618:VRY196618 WBT196618:WBU196618 WLP196618:WLQ196618 WVL196618:WVM196618 D262154:E262154 IZ262154:JA262154 SV262154:SW262154 ACR262154:ACS262154 AMN262154:AMO262154 AWJ262154:AWK262154 BGF262154:BGG262154 BQB262154:BQC262154 BZX262154:BZY262154 CJT262154:CJU262154 CTP262154:CTQ262154 DDL262154:DDM262154 DNH262154:DNI262154 DXD262154:DXE262154 EGZ262154:EHA262154 EQV262154:EQW262154 FAR262154:FAS262154 FKN262154:FKO262154 FUJ262154:FUK262154 GEF262154:GEG262154 GOB262154:GOC262154 GXX262154:GXY262154 HHT262154:HHU262154 HRP262154:HRQ262154 IBL262154:IBM262154 ILH262154:ILI262154 IVD262154:IVE262154 JEZ262154:JFA262154 JOV262154:JOW262154 JYR262154:JYS262154 KIN262154:KIO262154 KSJ262154:KSK262154 LCF262154:LCG262154 LMB262154:LMC262154 LVX262154:LVY262154 MFT262154:MFU262154 MPP262154:MPQ262154 MZL262154:MZM262154 NJH262154:NJI262154 NTD262154:NTE262154 OCZ262154:ODA262154 OMV262154:OMW262154 OWR262154:OWS262154 PGN262154:PGO262154 PQJ262154:PQK262154 QAF262154:QAG262154 QKB262154:QKC262154 QTX262154:QTY262154 RDT262154:RDU262154 RNP262154:RNQ262154 RXL262154:RXM262154 SHH262154:SHI262154 SRD262154:SRE262154 TAZ262154:TBA262154 TKV262154:TKW262154 TUR262154:TUS262154 UEN262154:UEO262154 UOJ262154:UOK262154 UYF262154:UYG262154 VIB262154:VIC262154 VRX262154:VRY262154 WBT262154:WBU262154 WLP262154:WLQ262154 WVL262154:WVM262154 D327690:E327690 IZ327690:JA327690 SV327690:SW327690 ACR327690:ACS327690 AMN327690:AMO327690 AWJ327690:AWK327690 BGF327690:BGG327690 BQB327690:BQC327690 BZX327690:BZY327690 CJT327690:CJU327690 CTP327690:CTQ327690 DDL327690:DDM327690 DNH327690:DNI327690 DXD327690:DXE327690 EGZ327690:EHA327690 EQV327690:EQW327690 FAR327690:FAS327690 FKN327690:FKO327690 FUJ327690:FUK327690 GEF327690:GEG327690 GOB327690:GOC327690 GXX327690:GXY327690 HHT327690:HHU327690 HRP327690:HRQ327690 IBL327690:IBM327690 ILH327690:ILI327690 IVD327690:IVE327690 JEZ327690:JFA327690 JOV327690:JOW327690 JYR327690:JYS327690 KIN327690:KIO327690 KSJ327690:KSK327690 LCF327690:LCG327690 LMB327690:LMC327690 LVX327690:LVY327690 MFT327690:MFU327690 MPP327690:MPQ327690 MZL327690:MZM327690 NJH327690:NJI327690 NTD327690:NTE327690 OCZ327690:ODA327690 OMV327690:OMW327690 OWR327690:OWS327690 PGN327690:PGO327690 PQJ327690:PQK327690 QAF327690:QAG327690 QKB327690:QKC327690 QTX327690:QTY327690 RDT327690:RDU327690 RNP327690:RNQ327690 RXL327690:RXM327690 SHH327690:SHI327690 SRD327690:SRE327690 TAZ327690:TBA327690 TKV327690:TKW327690 TUR327690:TUS327690 UEN327690:UEO327690 UOJ327690:UOK327690 UYF327690:UYG327690 VIB327690:VIC327690 VRX327690:VRY327690 WBT327690:WBU327690 WLP327690:WLQ327690 WVL327690:WVM327690 D393226:E393226 IZ393226:JA393226 SV393226:SW393226 ACR393226:ACS393226 AMN393226:AMO393226 AWJ393226:AWK393226 BGF393226:BGG393226 BQB393226:BQC393226 BZX393226:BZY393226 CJT393226:CJU393226 CTP393226:CTQ393226 DDL393226:DDM393226 DNH393226:DNI393226 DXD393226:DXE393226 EGZ393226:EHA393226 EQV393226:EQW393226 FAR393226:FAS393226 FKN393226:FKO393226 FUJ393226:FUK393226 GEF393226:GEG393226 GOB393226:GOC393226 GXX393226:GXY393226 HHT393226:HHU393226 HRP393226:HRQ393226 IBL393226:IBM393226 ILH393226:ILI393226 IVD393226:IVE393226 JEZ393226:JFA393226 JOV393226:JOW393226 JYR393226:JYS393226 KIN393226:KIO393226 KSJ393226:KSK393226 LCF393226:LCG393226 LMB393226:LMC393226 LVX393226:LVY393226 MFT393226:MFU393226 MPP393226:MPQ393226 MZL393226:MZM393226 NJH393226:NJI393226 NTD393226:NTE393226 OCZ393226:ODA393226 OMV393226:OMW393226 OWR393226:OWS393226 PGN393226:PGO393226 PQJ393226:PQK393226 QAF393226:QAG393226 QKB393226:QKC393226 QTX393226:QTY393226 RDT393226:RDU393226 RNP393226:RNQ393226 RXL393226:RXM393226 SHH393226:SHI393226 SRD393226:SRE393226 TAZ393226:TBA393226 TKV393226:TKW393226 TUR393226:TUS393226 UEN393226:UEO393226 UOJ393226:UOK393226 UYF393226:UYG393226 VIB393226:VIC393226 VRX393226:VRY393226 WBT393226:WBU393226 WLP393226:WLQ393226 WVL393226:WVM393226 D458762:E458762 IZ458762:JA458762 SV458762:SW458762 ACR458762:ACS458762 AMN458762:AMO458762 AWJ458762:AWK458762 BGF458762:BGG458762 BQB458762:BQC458762 BZX458762:BZY458762 CJT458762:CJU458762 CTP458762:CTQ458762 DDL458762:DDM458762 DNH458762:DNI458762 DXD458762:DXE458762 EGZ458762:EHA458762 EQV458762:EQW458762 FAR458762:FAS458762 FKN458762:FKO458762 FUJ458762:FUK458762 GEF458762:GEG458762 GOB458762:GOC458762 GXX458762:GXY458762 HHT458762:HHU458762 HRP458762:HRQ458762 IBL458762:IBM458762 ILH458762:ILI458762 IVD458762:IVE458762 JEZ458762:JFA458762 JOV458762:JOW458762 JYR458762:JYS458762 KIN458762:KIO458762 KSJ458762:KSK458762 LCF458762:LCG458762 LMB458762:LMC458762 LVX458762:LVY458762 MFT458762:MFU458762 MPP458762:MPQ458762 MZL458762:MZM458762 NJH458762:NJI458762 NTD458762:NTE458762 OCZ458762:ODA458762 OMV458762:OMW458762 OWR458762:OWS458762 PGN458762:PGO458762 PQJ458762:PQK458762 QAF458762:QAG458762 QKB458762:QKC458762 QTX458762:QTY458762 RDT458762:RDU458762 RNP458762:RNQ458762 RXL458762:RXM458762 SHH458762:SHI458762 SRD458762:SRE458762 TAZ458762:TBA458762 TKV458762:TKW458762 TUR458762:TUS458762 UEN458762:UEO458762 UOJ458762:UOK458762 UYF458762:UYG458762 VIB458762:VIC458762 VRX458762:VRY458762 WBT458762:WBU458762 WLP458762:WLQ458762 WVL458762:WVM458762 D524298:E524298 IZ524298:JA524298 SV524298:SW524298 ACR524298:ACS524298 AMN524298:AMO524298 AWJ524298:AWK524298 BGF524298:BGG524298 BQB524298:BQC524298 BZX524298:BZY524298 CJT524298:CJU524298 CTP524298:CTQ524298 DDL524298:DDM524298 DNH524298:DNI524298 DXD524298:DXE524298 EGZ524298:EHA524298 EQV524298:EQW524298 FAR524298:FAS524298 FKN524298:FKO524298 FUJ524298:FUK524298 GEF524298:GEG524298 GOB524298:GOC524298 GXX524298:GXY524298 HHT524298:HHU524298 HRP524298:HRQ524298 IBL524298:IBM524298 ILH524298:ILI524298 IVD524298:IVE524298 JEZ524298:JFA524298 JOV524298:JOW524298 JYR524298:JYS524298 KIN524298:KIO524298 KSJ524298:KSK524298 LCF524298:LCG524298 LMB524298:LMC524298 LVX524298:LVY524298 MFT524298:MFU524298 MPP524298:MPQ524298 MZL524298:MZM524298 NJH524298:NJI524298 NTD524298:NTE524298 OCZ524298:ODA524298 OMV524298:OMW524298 OWR524298:OWS524298 PGN524298:PGO524298 PQJ524298:PQK524298 QAF524298:QAG524298 QKB524298:QKC524298 QTX524298:QTY524298 RDT524298:RDU524298 RNP524298:RNQ524298 RXL524298:RXM524298 SHH524298:SHI524298 SRD524298:SRE524298 TAZ524298:TBA524298 TKV524298:TKW524298 TUR524298:TUS524298 UEN524298:UEO524298 UOJ524298:UOK524298 UYF524298:UYG524298 VIB524298:VIC524298 VRX524298:VRY524298 WBT524298:WBU524298 WLP524298:WLQ524298 WVL524298:WVM524298 D589834:E589834 IZ589834:JA589834 SV589834:SW589834 ACR589834:ACS589834 AMN589834:AMO589834 AWJ589834:AWK589834 BGF589834:BGG589834 BQB589834:BQC589834 BZX589834:BZY589834 CJT589834:CJU589834 CTP589834:CTQ589834 DDL589834:DDM589834 DNH589834:DNI589834 DXD589834:DXE589834 EGZ589834:EHA589834 EQV589834:EQW589834 FAR589834:FAS589834 FKN589834:FKO589834 FUJ589834:FUK589834 GEF589834:GEG589834 GOB589834:GOC589834 GXX589834:GXY589834 HHT589834:HHU589834 HRP589834:HRQ589834 IBL589834:IBM589834 ILH589834:ILI589834 IVD589834:IVE589834 JEZ589834:JFA589834 JOV589834:JOW589834 JYR589834:JYS589834 KIN589834:KIO589834 KSJ589834:KSK589834 LCF589834:LCG589834 LMB589834:LMC589834 LVX589834:LVY589834 MFT589834:MFU589834 MPP589834:MPQ589834 MZL589834:MZM589834 NJH589834:NJI589834 NTD589834:NTE589834 OCZ589834:ODA589834 OMV589834:OMW589834 OWR589834:OWS589834 PGN589834:PGO589834 PQJ589834:PQK589834 QAF589834:QAG589834 QKB589834:QKC589834 QTX589834:QTY589834 RDT589834:RDU589834 RNP589834:RNQ589834 RXL589834:RXM589834 SHH589834:SHI589834 SRD589834:SRE589834 TAZ589834:TBA589834 TKV589834:TKW589834 TUR589834:TUS589834 UEN589834:UEO589834 UOJ589834:UOK589834 UYF589834:UYG589834 VIB589834:VIC589834 VRX589834:VRY589834 WBT589834:WBU589834 WLP589834:WLQ589834 WVL589834:WVM589834 D655370:E655370 IZ655370:JA655370 SV655370:SW655370 ACR655370:ACS655370 AMN655370:AMO655370 AWJ655370:AWK655370 BGF655370:BGG655370 BQB655370:BQC655370 BZX655370:BZY655370 CJT655370:CJU655370 CTP655370:CTQ655370 DDL655370:DDM655370 DNH655370:DNI655370 DXD655370:DXE655370 EGZ655370:EHA655370 EQV655370:EQW655370 FAR655370:FAS655370 FKN655370:FKO655370 FUJ655370:FUK655370 GEF655370:GEG655370 GOB655370:GOC655370 GXX655370:GXY655370 HHT655370:HHU655370 HRP655370:HRQ655370 IBL655370:IBM655370 ILH655370:ILI655370 IVD655370:IVE655370 JEZ655370:JFA655370 JOV655370:JOW655370 JYR655370:JYS655370 KIN655370:KIO655370 KSJ655370:KSK655370 LCF655370:LCG655370 LMB655370:LMC655370 LVX655370:LVY655370 MFT655370:MFU655370 MPP655370:MPQ655370 MZL655370:MZM655370 NJH655370:NJI655370 NTD655370:NTE655370 OCZ655370:ODA655370 OMV655370:OMW655370 OWR655370:OWS655370 PGN655370:PGO655370 PQJ655370:PQK655370 QAF655370:QAG655370 QKB655370:QKC655370 QTX655370:QTY655370 RDT655370:RDU655370 RNP655370:RNQ655370 RXL655370:RXM655370 SHH655370:SHI655370 SRD655370:SRE655370 TAZ655370:TBA655370 TKV655370:TKW655370 TUR655370:TUS655370 UEN655370:UEO655370 UOJ655370:UOK655370 UYF655370:UYG655370 VIB655370:VIC655370 VRX655370:VRY655370 WBT655370:WBU655370 WLP655370:WLQ655370 WVL655370:WVM655370 D720906:E720906 IZ720906:JA720906 SV720906:SW720906 ACR720906:ACS720906 AMN720906:AMO720906 AWJ720906:AWK720906 BGF720906:BGG720906 BQB720906:BQC720906 BZX720906:BZY720906 CJT720906:CJU720906 CTP720906:CTQ720906 DDL720906:DDM720906 DNH720906:DNI720906 DXD720906:DXE720906 EGZ720906:EHA720906 EQV720906:EQW720906 FAR720906:FAS720906 FKN720906:FKO720906 FUJ720906:FUK720906 GEF720906:GEG720906 GOB720906:GOC720906 GXX720906:GXY720906 HHT720906:HHU720906 HRP720906:HRQ720906 IBL720906:IBM720906 ILH720906:ILI720906 IVD720906:IVE720906 JEZ720906:JFA720906 JOV720906:JOW720906 JYR720906:JYS720906 KIN720906:KIO720906 KSJ720906:KSK720906 LCF720906:LCG720906 LMB720906:LMC720906 LVX720906:LVY720906 MFT720906:MFU720906 MPP720906:MPQ720906 MZL720906:MZM720906 NJH720906:NJI720906 NTD720906:NTE720906 OCZ720906:ODA720906 OMV720906:OMW720906 OWR720906:OWS720906 PGN720906:PGO720906 PQJ720906:PQK720906 QAF720906:QAG720906 QKB720906:QKC720906 QTX720906:QTY720906 RDT720906:RDU720906 RNP720906:RNQ720906 RXL720906:RXM720906 SHH720906:SHI720906 SRD720906:SRE720906 TAZ720906:TBA720906 TKV720906:TKW720906 TUR720906:TUS720906 UEN720906:UEO720906 UOJ720906:UOK720906 UYF720906:UYG720906 VIB720906:VIC720906 VRX720906:VRY720906 WBT720906:WBU720906 WLP720906:WLQ720906 WVL720906:WVM720906 D786442:E786442 IZ786442:JA786442 SV786442:SW786442 ACR786442:ACS786442 AMN786442:AMO786442 AWJ786442:AWK786442 BGF786442:BGG786442 BQB786442:BQC786442 BZX786442:BZY786442 CJT786442:CJU786442 CTP786442:CTQ786442 DDL786442:DDM786442 DNH786442:DNI786442 DXD786442:DXE786442 EGZ786442:EHA786442 EQV786442:EQW786442 FAR786442:FAS786442 FKN786442:FKO786442 FUJ786442:FUK786442 GEF786442:GEG786442 GOB786442:GOC786442 GXX786442:GXY786442 HHT786442:HHU786442 HRP786442:HRQ786442 IBL786442:IBM786442 ILH786442:ILI786442 IVD786442:IVE786442 JEZ786442:JFA786442 JOV786442:JOW786442 JYR786442:JYS786442 KIN786442:KIO786442 KSJ786442:KSK786442 LCF786442:LCG786442 LMB786442:LMC786442 LVX786442:LVY786442 MFT786442:MFU786442 MPP786442:MPQ786442 MZL786442:MZM786442 NJH786442:NJI786442 NTD786442:NTE786442 OCZ786442:ODA786442 OMV786442:OMW786442 OWR786442:OWS786442 PGN786442:PGO786442 PQJ786442:PQK786442 QAF786442:QAG786442 QKB786442:QKC786442 QTX786442:QTY786442 RDT786442:RDU786442 RNP786442:RNQ786442 RXL786442:RXM786442 SHH786442:SHI786442 SRD786442:SRE786442 TAZ786442:TBA786442 TKV786442:TKW786442 TUR786442:TUS786442 UEN786442:UEO786442 UOJ786442:UOK786442 UYF786442:UYG786442 VIB786442:VIC786442 VRX786442:VRY786442 WBT786442:WBU786442 WLP786442:WLQ786442 WVL786442:WVM786442 D851978:E851978 IZ851978:JA851978 SV851978:SW851978 ACR851978:ACS851978 AMN851978:AMO851978 AWJ851978:AWK851978 BGF851978:BGG851978 BQB851978:BQC851978 BZX851978:BZY851978 CJT851978:CJU851978 CTP851978:CTQ851978 DDL851978:DDM851978 DNH851978:DNI851978 DXD851978:DXE851978 EGZ851978:EHA851978 EQV851978:EQW851978 FAR851978:FAS851978 FKN851978:FKO851978 FUJ851978:FUK851978 GEF851978:GEG851978 GOB851978:GOC851978 GXX851978:GXY851978 HHT851978:HHU851978 HRP851978:HRQ851978 IBL851978:IBM851978 ILH851978:ILI851978 IVD851978:IVE851978 JEZ851978:JFA851978 JOV851978:JOW851978 JYR851978:JYS851978 KIN851978:KIO851978 KSJ851978:KSK851978 LCF851978:LCG851978 LMB851978:LMC851978 LVX851978:LVY851978 MFT851978:MFU851978 MPP851978:MPQ851978 MZL851978:MZM851978 NJH851978:NJI851978 NTD851978:NTE851978 OCZ851978:ODA851978 OMV851978:OMW851978 OWR851978:OWS851978 PGN851978:PGO851978 PQJ851978:PQK851978 QAF851978:QAG851978 QKB851978:QKC851978 QTX851978:QTY851978 RDT851978:RDU851978 RNP851978:RNQ851978 RXL851978:RXM851978 SHH851978:SHI851978 SRD851978:SRE851978 TAZ851978:TBA851978 TKV851978:TKW851978 TUR851978:TUS851978 UEN851978:UEO851978 UOJ851978:UOK851978 UYF851978:UYG851978 VIB851978:VIC851978 VRX851978:VRY851978 WBT851978:WBU851978 WLP851978:WLQ851978 WVL851978:WVM851978 D917514:E917514 IZ917514:JA917514 SV917514:SW917514 ACR917514:ACS917514 AMN917514:AMO917514 AWJ917514:AWK917514 BGF917514:BGG917514 BQB917514:BQC917514 BZX917514:BZY917514 CJT917514:CJU917514 CTP917514:CTQ917514 DDL917514:DDM917514 DNH917514:DNI917514 DXD917514:DXE917514 EGZ917514:EHA917514 EQV917514:EQW917514 FAR917514:FAS917514 FKN917514:FKO917514 FUJ917514:FUK917514 GEF917514:GEG917514 GOB917514:GOC917514 GXX917514:GXY917514 HHT917514:HHU917514 HRP917514:HRQ917514 IBL917514:IBM917514 ILH917514:ILI917514 IVD917514:IVE917514 JEZ917514:JFA917514 JOV917514:JOW917514 JYR917514:JYS917514 KIN917514:KIO917514 KSJ917514:KSK917514 LCF917514:LCG917514 LMB917514:LMC917514 LVX917514:LVY917514 MFT917514:MFU917514 MPP917514:MPQ917514 MZL917514:MZM917514 NJH917514:NJI917514 NTD917514:NTE917514 OCZ917514:ODA917514 OMV917514:OMW917514 OWR917514:OWS917514 PGN917514:PGO917514 PQJ917514:PQK917514 QAF917514:QAG917514 QKB917514:QKC917514 QTX917514:QTY917514 RDT917514:RDU917514 RNP917514:RNQ917514 RXL917514:RXM917514 SHH917514:SHI917514 SRD917514:SRE917514 TAZ917514:TBA917514 TKV917514:TKW917514 TUR917514:TUS917514 UEN917514:UEO917514 UOJ917514:UOK917514 UYF917514:UYG917514 VIB917514:VIC917514 VRX917514:VRY917514 WBT917514:WBU917514 WLP917514:WLQ917514 WVL917514:WVM917514 D983050:E983050 IZ983050:JA983050 SV983050:SW983050 ACR983050:ACS983050 AMN983050:AMO983050 AWJ983050:AWK983050 BGF983050:BGG983050 BQB983050:BQC983050 BZX983050:BZY983050 CJT983050:CJU983050 CTP983050:CTQ983050 DDL983050:DDM983050 DNH983050:DNI983050 DXD983050:DXE983050 EGZ983050:EHA983050 EQV983050:EQW983050 FAR983050:FAS983050 FKN983050:FKO983050 FUJ983050:FUK983050 GEF983050:GEG983050 GOB983050:GOC983050 GXX983050:GXY983050 HHT983050:HHU983050 HRP983050:HRQ983050 IBL983050:IBM983050 ILH983050:ILI983050 IVD983050:IVE983050 JEZ983050:JFA983050 JOV983050:JOW983050 JYR983050:JYS983050 KIN983050:KIO983050 KSJ983050:KSK983050 LCF983050:LCG983050 LMB983050:LMC983050 LVX983050:LVY983050 MFT983050:MFU983050 MPP983050:MPQ983050 MZL983050:MZM983050 NJH983050:NJI983050 NTD983050:NTE983050 OCZ983050:ODA983050 OMV983050:OMW983050 OWR983050:OWS983050 PGN983050:PGO983050 PQJ983050:PQK983050 QAF983050:QAG983050 QKB983050:QKC983050 QTX983050:QTY983050 RDT983050:RDU983050 RNP983050:RNQ983050 RXL983050:RXM983050 SHH983050:SHI983050 SRD983050:SRE983050 TAZ983050:TBA983050 TKV983050:TKW983050 TUR983050:TUS983050 UEN983050:UEO983050 UOJ983050:UOK983050 UYF983050:UYG983050 VIB983050:VIC983050 VRX983050:VRY983050 WBT983050:WBU983050 WLP983050:WLQ983050 WVL983050:WVM983050 D28:E28 IZ28:JA28 SV28:SW28 ACR28:ACS28 AMN28:AMO28 AWJ28:AWK28 BGF28:BGG28 BQB28:BQC28 BZX28:BZY28 CJT28:CJU28 CTP28:CTQ28 DDL28:DDM28 DNH28:DNI28 DXD28:DXE28 EGZ28:EHA28 EQV28:EQW28 FAR28:FAS28 FKN28:FKO28 FUJ28:FUK28 GEF28:GEG28 GOB28:GOC28 GXX28:GXY28 HHT28:HHU28 HRP28:HRQ28 IBL28:IBM28 ILH28:ILI28 IVD28:IVE28 JEZ28:JFA28 JOV28:JOW28 JYR28:JYS28 KIN28:KIO28 KSJ28:KSK28 LCF28:LCG28 LMB28:LMC28 LVX28:LVY28 MFT28:MFU28 MPP28:MPQ28 MZL28:MZM28 NJH28:NJI28 NTD28:NTE28 OCZ28:ODA28 OMV28:OMW28 OWR28:OWS28 PGN28:PGO28 PQJ28:PQK28 QAF28:QAG28 QKB28:QKC28 QTX28:QTY28 RDT28:RDU28 RNP28:RNQ28 RXL28:RXM28 SHH28:SHI28 SRD28:SRE28 TAZ28:TBA28 TKV28:TKW28 TUR28:TUS28 UEN28:UEO28 UOJ28:UOK28 UYF28:UYG28 VIB28:VIC28 VRX28:VRY28 WBT28:WBU28 WLP28:WLQ28 WVL28:WVM28 D65564:E65564 IZ65564:JA65564 SV65564:SW65564 ACR65564:ACS65564 AMN65564:AMO65564 AWJ65564:AWK65564 BGF65564:BGG65564 BQB65564:BQC65564 BZX65564:BZY65564 CJT65564:CJU65564 CTP65564:CTQ65564 DDL65564:DDM65564 DNH65564:DNI65564 DXD65564:DXE65564 EGZ65564:EHA65564 EQV65564:EQW65564 FAR65564:FAS65564 FKN65564:FKO65564 FUJ65564:FUK65564 GEF65564:GEG65564 GOB65564:GOC65564 GXX65564:GXY65564 HHT65564:HHU65564 HRP65564:HRQ65564 IBL65564:IBM65564 ILH65564:ILI65564 IVD65564:IVE65564 JEZ65564:JFA65564 JOV65564:JOW65564 JYR65564:JYS65564 KIN65564:KIO65564 KSJ65564:KSK65564 LCF65564:LCG65564 LMB65564:LMC65564 LVX65564:LVY65564 MFT65564:MFU65564 MPP65564:MPQ65564 MZL65564:MZM65564 NJH65564:NJI65564 NTD65564:NTE65564 OCZ65564:ODA65564 OMV65564:OMW65564 OWR65564:OWS65564 PGN65564:PGO65564 PQJ65564:PQK65564 QAF65564:QAG65564 QKB65564:QKC65564 QTX65564:QTY65564 RDT65564:RDU65564 RNP65564:RNQ65564 RXL65564:RXM65564 SHH65564:SHI65564 SRD65564:SRE65564 TAZ65564:TBA65564 TKV65564:TKW65564 TUR65564:TUS65564 UEN65564:UEO65564 UOJ65564:UOK65564 UYF65564:UYG65564 VIB65564:VIC65564 VRX65564:VRY65564 WBT65564:WBU65564 WLP65564:WLQ65564 WVL65564:WVM65564 D131100:E131100 IZ131100:JA131100 SV131100:SW131100 ACR131100:ACS131100 AMN131100:AMO131100 AWJ131100:AWK131100 BGF131100:BGG131100 BQB131100:BQC131100 BZX131100:BZY131100 CJT131100:CJU131100 CTP131100:CTQ131100 DDL131100:DDM131100 DNH131100:DNI131100 DXD131100:DXE131100 EGZ131100:EHA131100 EQV131100:EQW131100 FAR131100:FAS131100 FKN131100:FKO131100 FUJ131100:FUK131100 GEF131100:GEG131100 GOB131100:GOC131100 GXX131100:GXY131100 HHT131100:HHU131100 HRP131100:HRQ131100 IBL131100:IBM131100 ILH131100:ILI131100 IVD131100:IVE131100 JEZ131100:JFA131100 JOV131100:JOW131100 JYR131100:JYS131100 KIN131100:KIO131100 KSJ131100:KSK131100 LCF131100:LCG131100 LMB131100:LMC131100 LVX131100:LVY131100 MFT131100:MFU131100 MPP131100:MPQ131100 MZL131100:MZM131100 NJH131100:NJI131100 NTD131100:NTE131100 OCZ131100:ODA131100 OMV131100:OMW131100 OWR131100:OWS131100 PGN131100:PGO131100 PQJ131100:PQK131100 QAF131100:QAG131100 QKB131100:QKC131100 QTX131100:QTY131100 RDT131100:RDU131100 RNP131100:RNQ131100 RXL131100:RXM131100 SHH131100:SHI131100 SRD131100:SRE131100 TAZ131100:TBA131100 TKV131100:TKW131100 TUR131100:TUS131100 UEN131100:UEO131100 UOJ131100:UOK131100 UYF131100:UYG131100 VIB131100:VIC131100 VRX131100:VRY131100 WBT131100:WBU131100 WLP131100:WLQ131100 WVL131100:WVM131100 D196636:E196636 IZ196636:JA196636 SV196636:SW196636 ACR196636:ACS196636 AMN196636:AMO196636 AWJ196636:AWK196636 BGF196636:BGG196636 BQB196636:BQC196636 BZX196636:BZY196636 CJT196636:CJU196636 CTP196636:CTQ196636 DDL196636:DDM196636 DNH196636:DNI196636 DXD196636:DXE196636 EGZ196636:EHA196636 EQV196636:EQW196636 FAR196636:FAS196636 FKN196636:FKO196636 FUJ196636:FUK196636 GEF196636:GEG196636 GOB196636:GOC196636 GXX196636:GXY196636 HHT196636:HHU196636 HRP196636:HRQ196636 IBL196636:IBM196636 ILH196636:ILI196636 IVD196636:IVE196636 JEZ196636:JFA196636 JOV196636:JOW196636 JYR196636:JYS196636 KIN196636:KIO196636 KSJ196636:KSK196636 LCF196636:LCG196636 LMB196636:LMC196636 LVX196636:LVY196636 MFT196636:MFU196636 MPP196636:MPQ196636 MZL196636:MZM196636 NJH196636:NJI196636 NTD196636:NTE196636 OCZ196636:ODA196636 OMV196636:OMW196636 OWR196636:OWS196636 PGN196636:PGO196636 PQJ196636:PQK196636 QAF196636:QAG196636 QKB196636:QKC196636 QTX196636:QTY196636 RDT196636:RDU196636 RNP196636:RNQ196636 RXL196636:RXM196636 SHH196636:SHI196636 SRD196636:SRE196636 TAZ196636:TBA196636 TKV196636:TKW196636 TUR196636:TUS196636 UEN196636:UEO196636 UOJ196636:UOK196636 UYF196636:UYG196636 VIB196636:VIC196636 VRX196636:VRY196636 WBT196636:WBU196636 WLP196636:WLQ196636 WVL196636:WVM196636 D262172:E262172 IZ262172:JA262172 SV262172:SW262172 ACR262172:ACS262172 AMN262172:AMO262172 AWJ262172:AWK262172 BGF262172:BGG262172 BQB262172:BQC262172 BZX262172:BZY262172 CJT262172:CJU262172 CTP262172:CTQ262172 DDL262172:DDM262172 DNH262172:DNI262172 DXD262172:DXE262172 EGZ262172:EHA262172 EQV262172:EQW262172 FAR262172:FAS262172 FKN262172:FKO262172 FUJ262172:FUK262172 GEF262172:GEG262172 GOB262172:GOC262172 GXX262172:GXY262172 HHT262172:HHU262172 HRP262172:HRQ262172 IBL262172:IBM262172 ILH262172:ILI262172 IVD262172:IVE262172 JEZ262172:JFA262172 JOV262172:JOW262172 JYR262172:JYS262172 KIN262172:KIO262172 KSJ262172:KSK262172 LCF262172:LCG262172 LMB262172:LMC262172 LVX262172:LVY262172 MFT262172:MFU262172 MPP262172:MPQ262172 MZL262172:MZM262172 NJH262172:NJI262172 NTD262172:NTE262172 OCZ262172:ODA262172 OMV262172:OMW262172 OWR262172:OWS262172 PGN262172:PGO262172 PQJ262172:PQK262172 QAF262172:QAG262172 QKB262172:QKC262172 QTX262172:QTY262172 RDT262172:RDU262172 RNP262172:RNQ262172 RXL262172:RXM262172 SHH262172:SHI262172 SRD262172:SRE262172 TAZ262172:TBA262172 TKV262172:TKW262172 TUR262172:TUS262172 UEN262172:UEO262172 UOJ262172:UOK262172 UYF262172:UYG262172 VIB262172:VIC262172 VRX262172:VRY262172 WBT262172:WBU262172 WLP262172:WLQ262172 WVL262172:WVM262172 D327708:E327708 IZ327708:JA327708 SV327708:SW327708 ACR327708:ACS327708 AMN327708:AMO327708 AWJ327708:AWK327708 BGF327708:BGG327708 BQB327708:BQC327708 BZX327708:BZY327708 CJT327708:CJU327708 CTP327708:CTQ327708 DDL327708:DDM327708 DNH327708:DNI327708 DXD327708:DXE327708 EGZ327708:EHA327708 EQV327708:EQW327708 FAR327708:FAS327708 FKN327708:FKO327708 FUJ327708:FUK327708 GEF327708:GEG327708 GOB327708:GOC327708 GXX327708:GXY327708 HHT327708:HHU327708 HRP327708:HRQ327708 IBL327708:IBM327708 ILH327708:ILI327708 IVD327708:IVE327708 JEZ327708:JFA327708 JOV327708:JOW327708 JYR327708:JYS327708 KIN327708:KIO327708 KSJ327708:KSK327708 LCF327708:LCG327708 LMB327708:LMC327708 LVX327708:LVY327708 MFT327708:MFU327708 MPP327708:MPQ327708 MZL327708:MZM327708 NJH327708:NJI327708 NTD327708:NTE327708 OCZ327708:ODA327708 OMV327708:OMW327708 OWR327708:OWS327708 PGN327708:PGO327708 PQJ327708:PQK327708 QAF327708:QAG327708 QKB327708:QKC327708 QTX327708:QTY327708 RDT327708:RDU327708 RNP327708:RNQ327708 RXL327708:RXM327708 SHH327708:SHI327708 SRD327708:SRE327708 TAZ327708:TBA327708 TKV327708:TKW327708 TUR327708:TUS327708 UEN327708:UEO327708 UOJ327708:UOK327708 UYF327708:UYG327708 VIB327708:VIC327708 VRX327708:VRY327708 WBT327708:WBU327708 WLP327708:WLQ327708 WVL327708:WVM327708 D393244:E393244 IZ393244:JA393244 SV393244:SW393244 ACR393244:ACS393244 AMN393244:AMO393244 AWJ393244:AWK393244 BGF393244:BGG393244 BQB393244:BQC393244 BZX393244:BZY393244 CJT393244:CJU393244 CTP393244:CTQ393244 DDL393244:DDM393244 DNH393244:DNI393244 DXD393244:DXE393244 EGZ393244:EHA393244 EQV393244:EQW393244 FAR393244:FAS393244 FKN393244:FKO393244 FUJ393244:FUK393244 GEF393244:GEG393244 GOB393244:GOC393244 GXX393244:GXY393244 HHT393244:HHU393244 HRP393244:HRQ393244 IBL393244:IBM393244 ILH393244:ILI393244 IVD393244:IVE393244 JEZ393244:JFA393244 JOV393244:JOW393244 JYR393244:JYS393244 KIN393244:KIO393244 KSJ393244:KSK393244 LCF393244:LCG393244 LMB393244:LMC393244 LVX393244:LVY393244 MFT393244:MFU393244 MPP393244:MPQ393244 MZL393244:MZM393244 NJH393244:NJI393244 NTD393244:NTE393244 OCZ393244:ODA393244 OMV393244:OMW393244 OWR393244:OWS393244 PGN393244:PGO393244 PQJ393244:PQK393244 QAF393244:QAG393244 QKB393244:QKC393244 QTX393244:QTY393244 RDT393244:RDU393244 RNP393244:RNQ393244 RXL393244:RXM393244 SHH393244:SHI393244 SRD393244:SRE393244 TAZ393244:TBA393244 TKV393244:TKW393244 TUR393244:TUS393244 UEN393244:UEO393244 UOJ393244:UOK393244 UYF393244:UYG393244 VIB393244:VIC393244 VRX393244:VRY393244 WBT393244:WBU393244 WLP393244:WLQ393244 WVL393244:WVM393244 D458780:E458780 IZ458780:JA458780 SV458780:SW458780 ACR458780:ACS458780 AMN458780:AMO458780 AWJ458780:AWK458780 BGF458780:BGG458780 BQB458780:BQC458780 BZX458780:BZY458780 CJT458780:CJU458780 CTP458780:CTQ458780 DDL458780:DDM458780 DNH458780:DNI458780 DXD458780:DXE458780 EGZ458780:EHA458780 EQV458780:EQW458780 FAR458780:FAS458780 FKN458780:FKO458780 FUJ458780:FUK458780 GEF458780:GEG458780 GOB458780:GOC458780 GXX458780:GXY458780 HHT458780:HHU458780 HRP458780:HRQ458780 IBL458780:IBM458780 ILH458780:ILI458780 IVD458780:IVE458780 JEZ458780:JFA458780 JOV458780:JOW458780 JYR458780:JYS458780 KIN458780:KIO458780 KSJ458780:KSK458780 LCF458780:LCG458780 LMB458780:LMC458780 LVX458780:LVY458780 MFT458780:MFU458780 MPP458780:MPQ458780 MZL458780:MZM458780 NJH458780:NJI458780 NTD458780:NTE458780 OCZ458780:ODA458780 OMV458780:OMW458780 OWR458780:OWS458780 PGN458780:PGO458780 PQJ458780:PQK458780 QAF458780:QAG458780 QKB458780:QKC458780 QTX458780:QTY458780 RDT458780:RDU458780 RNP458780:RNQ458780 RXL458780:RXM458780 SHH458780:SHI458780 SRD458780:SRE458780 TAZ458780:TBA458780 TKV458780:TKW458780 TUR458780:TUS458780 UEN458780:UEO458780 UOJ458780:UOK458780 UYF458780:UYG458780 VIB458780:VIC458780 VRX458780:VRY458780 WBT458780:WBU458780 WLP458780:WLQ458780 WVL458780:WVM458780 D524316:E524316 IZ524316:JA524316 SV524316:SW524316 ACR524316:ACS524316 AMN524316:AMO524316 AWJ524316:AWK524316 BGF524316:BGG524316 BQB524316:BQC524316 BZX524316:BZY524316 CJT524316:CJU524316 CTP524316:CTQ524316 DDL524316:DDM524316 DNH524316:DNI524316 DXD524316:DXE524316 EGZ524316:EHA524316 EQV524316:EQW524316 FAR524316:FAS524316 FKN524316:FKO524316 FUJ524316:FUK524316 GEF524316:GEG524316 GOB524316:GOC524316 GXX524316:GXY524316 HHT524316:HHU524316 HRP524316:HRQ524316 IBL524316:IBM524316 ILH524316:ILI524316 IVD524316:IVE524316 JEZ524316:JFA524316 JOV524316:JOW524316 JYR524316:JYS524316 KIN524316:KIO524316 KSJ524316:KSK524316 LCF524316:LCG524316 LMB524316:LMC524316 LVX524316:LVY524316 MFT524316:MFU524316 MPP524316:MPQ524316 MZL524316:MZM524316 NJH524316:NJI524316 NTD524316:NTE524316 OCZ524316:ODA524316 OMV524316:OMW524316 OWR524316:OWS524316 PGN524316:PGO524316 PQJ524316:PQK524316 QAF524316:QAG524316 QKB524316:QKC524316 QTX524316:QTY524316 RDT524316:RDU524316 RNP524316:RNQ524316 RXL524316:RXM524316 SHH524316:SHI524316 SRD524316:SRE524316 TAZ524316:TBA524316 TKV524316:TKW524316 TUR524316:TUS524316 UEN524316:UEO524316 UOJ524316:UOK524316 UYF524316:UYG524316 VIB524316:VIC524316 VRX524316:VRY524316 WBT524316:WBU524316 WLP524316:WLQ524316 WVL524316:WVM524316 D589852:E589852 IZ589852:JA589852 SV589852:SW589852 ACR589852:ACS589852 AMN589852:AMO589852 AWJ589852:AWK589852 BGF589852:BGG589852 BQB589852:BQC589852 BZX589852:BZY589852 CJT589852:CJU589852 CTP589852:CTQ589852 DDL589852:DDM589852 DNH589852:DNI589852 DXD589852:DXE589852 EGZ589852:EHA589852 EQV589852:EQW589852 FAR589852:FAS589852 FKN589852:FKO589852 FUJ589852:FUK589852 GEF589852:GEG589852 GOB589852:GOC589852 GXX589852:GXY589852 HHT589852:HHU589852 HRP589852:HRQ589852 IBL589852:IBM589852 ILH589852:ILI589852 IVD589852:IVE589852 JEZ589852:JFA589852 JOV589852:JOW589852 JYR589852:JYS589852 KIN589852:KIO589852 KSJ589852:KSK589852 LCF589852:LCG589852 LMB589852:LMC589852 LVX589852:LVY589852 MFT589852:MFU589852 MPP589852:MPQ589852 MZL589852:MZM589852 NJH589852:NJI589852 NTD589852:NTE589852 OCZ589852:ODA589852 OMV589852:OMW589852 OWR589852:OWS589852 PGN589852:PGO589852 PQJ589852:PQK589852 QAF589852:QAG589852 QKB589852:QKC589852 QTX589852:QTY589852 RDT589852:RDU589852 RNP589852:RNQ589852 RXL589852:RXM589852 SHH589852:SHI589852 SRD589852:SRE589852 TAZ589852:TBA589852 TKV589852:TKW589852 TUR589852:TUS589852 UEN589852:UEO589852 UOJ589852:UOK589852 UYF589852:UYG589852 VIB589852:VIC589852 VRX589852:VRY589852 WBT589852:WBU589852 WLP589852:WLQ589852 WVL589852:WVM589852 D655388:E655388 IZ655388:JA655388 SV655388:SW655388 ACR655388:ACS655388 AMN655388:AMO655388 AWJ655388:AWK655388 BGF655388:BGG655388 BQB655388:BQC655388 BZX655388:BZY655388 CJT655388:CJU655388 CTP655388:CTQ655388 DDL655388:DDM655388 DNH655388:DNI655388 DXD655388:DXE655388 EGZ655388:EHA655388 EQV655388:EQW655388 FAR655388:FAS655388 FKN655388:FKO655388 FUJ655388:FUK655388 GEF655388:GEG655388 GOB655388:GOC655388 GXX655388:GXY655388 HHT655388:HHU655388 HRP655388:HRQ655388 IBL655388:IBM655388 ILH655388:ILI655388 IVD655388:IVE655388 JEZ655388:JFA655388 JOV655388:JOW655388 JYR655388:JYS655388 KIN655388:KIO655388 KSJ655388:KSK655388 LCF655388:LCG655388 LMB655388:LMC655388 LVX655388:LVY655388 MFT655388:MFU655388 MPP655388:MPQ655388 MZL655388:MZM655388 NJH655388:NJI655388 NTD655388:NTE655388 OCZ655388:ODA655388 OMV655388:OMW655388 OWR655388:OWS655388 PGN655388:PGO655388 PQJ655388:PQK655388 QAF655388:QAG655388 QKB655388:QKC655388 QTX655388:QTY655388 RDT655388:RDU655388 RNP655388:RNQ655388 RXL655388:RXM655388 SHH655388:SHI655388 SRD655388:SRE655388 TAZ655388:TBA655388 TKV655388:TKW655388 TUR655388:TUS655388 UEN655388:UEO655388 UOJ655388:UOK655388 UYF655388:UYG655388 VIB655388:VIC655388 VRX655388:VRY655388 WBT655388:WBU655388 WLP655388:WLQ655388 WVL655388:WVM655388 D720924:E720924 IZ720924:JA720924 SV720924:SW720924 ACR720924:ACS720924 AMN720924:AMO720924 AWJ720924:AWK720924 BGF720924:BGG720924 BQB720924:BQC720924 BZX720924:BZY720924 CJT720924:CJU720924 CTP720924:CTQ720924 DDL720924:DDM720924 DNH720924:DNI720924 DXD720924:DXE720924 EGZ720924:EHA720924 EQV720924:EQW720924 FAR720924:FAS720924 FKN720924:FKO720924 FUJ720924:FUK720924 GEF720924:GEG720924 GOB720924:GOC720924 GXX720924:GXY720924 HHT720924:HHU720924 HRP720924:HRQ720924 IBL720924:IBM720924 ILH720924:ILI720924 IVD720924:IVE720924 JEZ720924:JFA720924 JOV720924:JOW720924 JYR720924:JYS720924 KIN720924:KIO720924 KSJ720924:KSK720924 LCF720924:LCG720924 LMB720924:LMC720924 LVX720924:LVY720924 MFT720924:MFU720924 MPP720924:MPQ720924 MZL720924:MZM720924 NJH720924:NJI720924 NTD720924:NTE720924 OCZ720924:ODA720924 OMV720924:OMW720924 OWR720924:OWS720924 PGN720924:PGO720924 PQJ720924:PQK720924 QAF720924:QAG720924 QKB720924:QKC720924 QTX720924:QTY720924 RDT720924:RDU720924 RNP720924:RNQ720924 RXL720924:RXM720924 SHH720924:SHI720924 SRD720924:SRE720924 TAZ720924:TBA720924 TKV720924:TKW720924 TUR720924:TUS720924 UEN720924:UEO720924 UOJ720924:UOK720924 UYF720924:UYG720924 VIB720924:VIC720924 VRX720924:VRY720924 WBT720924:WBU720924 WLP720924:WLQ720924 WVL720924:WVM720924 D786460:E786460 IZ786460:JA786460 SV786460:SW786460 ACR786460:ACS786460 AMN786460:AMO786460 AWJ786460:AWK786460 BGF786460:BGG786460 BQB786460:BQC786460 BZX786460:BZY786460 CJT786460:CJU786460 CTP786460:CTQ786460 DDL786460:DDM786460 DNH786460:DNI786460 DXD786460:DXE786460 EGZ786460:EHA786460 EQV786460:EQW786460 FAR786460:FAS786460 FKN786460:FKO786460 FUJ786460:FUK786460 GEF786460:GEG786460 GOB786460:GOC786460 GXX786460:GXY786460 HHT786460:HHU786460 HRP786460:HRQ786460 IBL786460:IBM786460 ILH786460:ILI786460 IVD786460:IVE786460 JEZ786460:JFA786460 JOV786460:JOW786460 JYR786460:JYS786460 KIN786460:KIO786460 KSJ786460:KSK786460 LCF786460:LCG786460 LMB786460:LMC786460 LVX786460:LVY786460 MFT786460:MFU786460 MPP786460:MPQ786460 MZL786460:MZM786460 NJH786460:NJI786460 NTD786460:NTE786460 OCZ786460:ODA786460 OMV786460:OMW786460 OWR786460:OWS786460 PGN786460:PGO786460 PQJ786460:PQK786460 QAF786460:QAG786460 QKB786460:QKC786460 QTX786460:QTY786460 RDT786460:RDU786460 RNP786460:RNQ786460 RXL786460:RXM786460 SHH786460:SHI786460 SRD786460:SRE786460 TAZ786460:TBA786460 TKV786460:TKW786460 TUR786460:TUS786460 UEN786460:UEO786460 UOJ786460:UOK786460 UYF786460:UYG786460 VIB786460:VIC786460 VRX786460:VRY786460 WBT786460:WBU786460 WLP786460:WLQ786460 WVL786460:WVM786460 D851996:E851996 IZ851996:JA851996 SV851996:SW851996 ACR851996:ACS851996 AMN851996:AMO851996 AWJ851996:AWK851996 BGF851996:BGG851996 BQB851996:BQC851996 BZX851996:BZY851996 CJT851996:CJU851996 CTP851996:CTQ851996 DDL851996:DDM851996 DNH851996:DNI851996 DXD851996:DXE851996 EGZ851996:EHA851996 EQV851996:EQW851996 FAR851996:FAS851996 FKN851996:FKO851996 FUJ851996:FUK851996 GEF851996:GEG851996 GOB851996:GOC851996 GXX851996:GXY851996 HHT851996:HHU851996 HRP851996:HRQ851996 IBL851996:IBM851996 ILH851996:ILI851996 IVD851996:IVE851996 JEZ851996:JFA851996 JOV851996:JOW851996 JYR851996:JYS851996 KIN851996:KIO851996 KSJ851996:KSK851996 LCF851996:LCG851996 LMB851996:LMC851996 LVX851996:LVY851996 MFT851996:MFU851996 MPP851996:MPQ851996 MZL851996:MZM851996 NJH851996:NJI851996 NTD851996:NTE851996 OCZ851996:ODA851996 OMV851996:OMW851996 OWR851996:OWS851996 PGN851996:PGO851996 PQJ851996:PQK851996 QAF851996:QAG851996 QKB851996:QKC851996 QTX851996:QTY851996 RDT851996:RDU851996 RNP851996:RNQ851996 RXL851996:RXM851996 SHH851996:SHI851996 SRD851996:SRE851996 TAZ851996:TBA851996 TKV851996:TKW851996 TUR851996:TUS851996 UEN851996:UEO851996 UOJ851996:UOK851996 UYF851996:UYG851996 VIB851996:VIC851996 VRX851996:VRY851996 WBT851996:WBU851996 WLP851996:WLQ851996 WVL851996:WVM851996 D917532:E917532 IZ917532:JA917532 SV917532:SW917532 ACR917532:ACS917532 AMN917532:AMO917532 AWJ917532:AWK917532 BGF917532:BGG917532 BQB917532:BQC917532 BZX917532:BZY917532 CJT917532:CJU917532 CTP917532:CTQ917532 DDL917532:DDM917532 DNH917532:DNI917532 DXD917532:DXE917532 EGZ917532:EHA917532 EQV917532:EQW917532 FAR917532:FAS917532 FKN917532:FKO917532 FUJ917532:FUK917532 GEF917532:GEG917532 GOB917532:GOC917532 GXX917532:GXY917532 HHT917532:HHU917532 HRP917532:HRQ917532 IBL917532:IBM917532 ILH917532:ILI917532 IVD917532:IVE917532 JEZ917532:JFA917532 JOV917532:JOW917532 JYR917532:JYS917532 KIN917532:KIO917532 KSJ917532:KSK917532 LCF917532:LCG917532 LMB917532:LMC917532 LVX917532:LVY917532 MFT917532:MFU917532 MPP917532:MPQ917532 MZL917532:MZM917532 NJH917532:NJI917532 NTD917532:NTE917532 OCZ917532:ODA917532 OMV917532:OMW917532 OWR917532:OWS917532 PGN917532:PGO917532 PQJ917532:PQK917532 QAF917532:QAG917532 QKB917532:QKC917532 QTX917532:QTY917532 RDT917532:RDU917532 RNP917532:RNQ917532 RXL917532:RXM917532 SHH917532:SHI917532 SRD917532:SRE917532 TAZ917532:TBA917532 TKV917532:TKW917532 TUR917532:TUS917532 UEN917532:UEO917532 UOJ917532:UOK917532 UYF917532:UYG917532 VIB917532:VIC917532 VRX917532:VRY917532 WBT917532:WBU917532 WLP917532:WLQ917532 WVL917532:WVM917532 D983068:E983068 IZ983068:JA983068 SV983068:SW983068 ACR983068:ACS983068 AMN983068:AMO983068 AWJ983068:AWK983068 BGF983068:BGG983068 BQB983068:BQC983068 BZX983068:BZY983068 CJT983068:CJU983068 CTP983068:CTQ983068 DDL983068:DDM983068 DNH983068:DNI983068 DXD983068:DXE983068 EGZ983068:EHA983068 EQV983068:EQW983068 FAR983068:FAS983068 FKN983068:FKO983068 FUJ983068:FUK983068 GEF983068:GEG983068 GOB983068:GOC983068 GXX983068:GXY983068 HHT983068:HHU983068 HRP983068:HRQ983068 IBL983068:IBM983068 ILH983068:ILI983068 IVD983068:IVE983068 JEZ983068:JFA983068 JOV983068:JOW983068 JYR983068:JYS983068 KIN983068:KIO983068 KSJ983068:KSK983068 LCF983068:LCG983068 LMB983068:LMC983068 LVX983068:LVY983068 MFT983068:MFU983068 MPP983068:MPQ983068 MZL983068:MZM983068 NJH983068:NJI983068 NTD983068:NTE983068 OCZ983068:ODA983068 OMV983068:OMW983068 OWR983068:OWS983068 PGN983068:PGO983068 PQJ983068:PQK983068 QAF983068:QAG983068 QKB983068:QKC983068 QTX983068:QTY983068 RDT983068:RDU983068 RNP983068:RNQ983068 RXL983068:RXM983068 SHH983068:SHI983068 SRD983068:SRE983068 TAZ983068:TBA983068 TKV983068:TKW983068 TUR983068:TUS983068 UEN983068:UEO983068 UOJ983068:UOK983068 UYF983068:UYG983068 VIB983068:VIC983068 VRX983068:VRY983068 WBT983068:WBU983068 WLP983068:WLQ983068 WVL983068:WVM983068" xr:uid="{00000000-0002-0000-0500-000000000000}"/>
  </dataValidation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MPC MK2 Config.</vt:lpstr>
      <vt:lpstr>IOC MK2 relays </vt:lpstr>
      <vt:lpstr>RLC MK2 relays</vt:lpstr>
      <vt:lpstr>XMV MK2</vt:lpstr>
      <vt:lpstr>XMC MK2</vt:lpstr>
      <vt:lpstr>Taper</vt:lpstr>
      <vt:lpstr>'IOC MK2 relays '!Print_Area</vt:lpstr>
      <vt:lpstr>'MPC MK2 Config.'!Print_Area</vt:lpstr>
      <vt:lpstr>'RLC MK2 relays'!Print_Area</vt:lpstr>
      <vt:lpstr>'XMC MK2'!Print_Area</vt:lpstr>
      <vt:lpstr>'XMV MK2'!Print_Area</vt:lpstr>
    </vt:vector>
  </TitlesOfParts>
  <Company>Vibro-meter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 Sales</dc:creator>
  <cp:lastModifiedBy>Grégory Perriard (CH)</cp:lastModifiedBy>
  <cp:lastPrinted>2022-01-24T10:04:43Z</cp:lastPrinted>
  <dcterms:created xsi:type="dcterms:W3CDTF">2000-02-16T12:50:41Z</dcterms:created>
  <dcterms:modified xsi:type="dcterms:W3CDTF">2024-08-19T07:52:04Z</dcterms:modified>
</cp:coreProperties>
</file>